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rtfolio Overview" sheetId="1" state="visible" r:id="rId1"/>
    <sheet xmlns:r="http://schemas.openxmlformats.org/officeDocument/2006/relationships" name="Lead List" sheetId="2" state="visible" r:id="rId2"/>
    <sheet xmlns:r="http://schemas.openxmlformats.org/officeDocument/2006/relationships" name="QA &amp; Analysis" sheetId="3" state="visible" r:id="rId3"/>
    <sheet xmlns:r="http://schemas.openxmlformats.org/officeDocument/2006/relationships" name="Source Log" sheetId="4" state="visible" r:id="rId4"/>
  </sheets>
  <definedNames>
    <definedName name="_xlnm._FilterDatabase" localSheetId="1" hidden="1">'Lead List'!$A$4:$O$54</definedName>
  </definedNames>
  <calcPr calcId="124519" calcMode="auto" fullCalcOnLoad="1" forceFullCalc="1"/>
</workbook>
</file>

<file path=xl/styles.xml><?xml version="1.0" encoding="utf-8"?>
<styleSheet xmlns="http://schemas.openxmlformats.org/spreadsheetml/2006/main">
  <numFmts count="0"/>
  <fonts count="25">
    <font>
      <name val="Calibri"/>
      <family val="2"/>
      <color theme="1"/>
      <sz val="11"/>
      <scheme val="minor"/>
    </font>
    <font>
      <name val="Aptos"/>
      <color rgb="0017212B"/>
      <sz val="11"/>
    </font>
    <font>
      <name val="Aptos Display"/>
      <b val="1"/>
      <color rgb="00A8002B"/>
      <sz val="24"/>
    </font>
    <font>
      <name val="Aptos"/>
      <color rgb="0031465A"/>
      <sz val="12"/>
    </font>
    <font>
      <name val="Aptos"/>
      <b val="1"/>
      <color rgb="00FFFFFF"/>
      <sz val="10"/>
    </font>
    <font>
      <name val="Aptos Display"/>
      <b val="1"/>
      <color rgb="000A7F83"/>
      <sz val="22"/>
    </font>
    <font>
      <name val="Aptos Display"/>
      <b val="1"/>
      <color rgb="001B7F4B"/>
      <sz val="22"/>
    </font>
    <font>
      <name val="Aptos Display"/>
      <b val="1"/>
      <color rgb="0031465A"/>
      <sz val="22"/>
    </font>
    <font>
      <name val="Aptos Display"/>
      <b val="1"/>
      <color rgb="00A8002B"/>
      <sz val="22"/>
    </font>
    <font>
      <name val="Aptos"/>
      <b val="1"/>
      <color rgb="00FFFFFF"/>
      <sz val="11"/>
    </font>
    <font>
      <name val="Aptos"/>
      <color rgb="0017212B"/>
      <sz val="10"/>
    </font>
    <font>
      <name val="Aptos"/>
      <i val="1"/>
      <color rgb="006B7280"/>
      <sz val="9"/>
    </font>
    <font>
      <name val="Aptos"/>
      <b val="1"/>
      <color rgb="0031465A"/>
      <sz val="11"/>
    </font>
    <font>
      <name val="Aptos Display"/>
      <b val="1"/>
      <color rgb="00FFFFFF"/>
      <sz val="19"/>
    </font>
    <font>
      <name val="Aptos"/>
      <i val="1"/>
      <color rgb="0031465A"/>
      <sz val="10"/>
    </font>
    <font>
      <name val="Calibri"/>
      <family val="2"/>
      <color theme="10"/>
      <sz val="12"/>
      <scheme val="minor"/>
    </font>
    <font>
      <name val="Aptos"/>
      <color rgb="005F6670"/>
      <sz val="9"/>
    </font>
    <font>
      <name val="Aptos"/>
      <color rgb="00008000"/>
      <sz val="9"/>
    </font>
    <font>
      <name val="Aptos"/>
      <color rgb="00000000"/>
      <sz val="9"/>
    </font>
    <font>
      <name val="Aptos"/>
      <color rgb="00008000"/>
      <sz val="9"/>
      <u val="single"/>
    </font>
    <font>
      <name val="Aptos"/>
      <b val="1"/>
      <color rgb="00FFFFFF"/>
    </font>
    <font>
      <name val="Aptos"/>
      <color rgb="005F6670"/>
    </font>
    <font>
      <name val="Aptos"/>
      <b val="1"/>
      <color rgb="00000000"/>
    </font>
    <font>
      <name val="Aptos"/>
      <color rgb="0031465A"/>
      <sz val="10"/>
    </font>
    <font>
      <name val="Aptos"/>
      <color rgb="0017212B"/>
      <sz val="9"/>
    </font>
  </fonts>
  <fills count="13">
    <fill>
      <patternFill/>
    </fill>
    <fill>
      <patternFill patternType="gray125"/>
    </fill>
    <fill>
      <patternFill patternType="solid">
        <fgColor rgb="00CCF6F5"/>
      </patternFill>
    </fill>
    <fill>
      <patternFill patternType="solid">
        <fgColor rgb="00FFFFFF"/>
      </patternFill>
    </fill>
    <fill>
      <patternFill patternType="solid">
        <fgColor rgb="000A7F83"/>
      </patternFill>
    </fill>
    <fill>
      <patternFill patternType="solid">
        <fgColor rgb="001B7F4B"/>
      </patternFill>
    </fill>
    <fill>
      <patternFill patternType="solid">
        <fgColor rgb="0031465A"/>
      </patternFill>
    </fill>
    <fill>
      <patternFill patternType="solid">
        <fgColor rgb="00A8002B"/>
      </patternFill>
    </fill>
    <fill>
      <patternFill patternType="solid">
        <fgColor rgb="00F5F7F8"/>
      </patternFill>
    </fill>
    <fill>
      <patternFill patternType="solid">
        <fgColor rgb="00E4F5F5"/>
      </patternFill>
    </fill>
    <fill>
      <patternFill patternType="solid">
        <fgColor rgb="00FAFBFC"/>
      </patternFill>
    </fill>
    <fill>
      <patternFill patternType="solid">
        <fgColor rgb="00E7F6ED"/>
      </patternFill>
    </fill>
    <fill>
      <patternFill patternType="solid">
        <fgColor rgb="00FFF7E8"/>
      </patternFill>
    </fill>
  </fills>
  <borders count="18">
    <border>
      <left/>
      <right/>
      <top/>
      <bottom/>
      <diagonal/>
    </border>
    <border>
      <left style="thin">
        <color rgb="00DDE3E8"/>
      </left>
      <right/>
      <top style="thin">
        <color rgb="00DDE3E8"/>
      </top>
      <bottom/>
    </border>
    <border>
      <left/>
      <right/>
      <top style="thin">
        <color rgb="00DDE3E8"/>
      </top>
      <bottom/>
    </border>
    <border>
      <left/>
      <right style="thin">
        <color rgb="00DDE3E8"/>
      </right>
      <top style="thin">
        <color rgb="00DDE3E8"/>
      </top>
      <bottom/>
    </border>
    <border>
      <left style="thin">
        <color rgb="00DDE3E8"/>
      </left>
      <right/>
      <top/>
      <bottom/>
    </border>
    <border>
      <left/>
      <right style="thin">
        <color rgb="00DDE3E8"/>
      </right>
      <top/>
      <bottom/>
    </border>
    <border>
      <left style="thin">
        <color rgb="00DDE3E8"/>
      </left>
      <right/>
      <top/>
      <bottom style="thin">
        <color rgb="00DDE3E8"/>
      </bottom>
    </border>
    <border>
      <left/>
      <right/>
      <top/>
      <bottom style="thin">
        <color rgb="00DDE3E8"/>
      </bottom>
    </border>
    <border>
      <left/>
      <right style="thin">
        <color rgb="00DDE3E8"/>
      </right>
      <top/>
      <bottom style="thin">
        <color rgb="00DDE3E8"/>
      </bottom>
    </border>
    <border>
      <left style="thin">
        <color rgb="00DDE3E8"/>
      </left>
      <right style="thin">
        <color rgb="00DDE3E8"/>
      </right>
      <top style="thin">
        <color rgb="00DDE3E8"/>
      </top>
      <bottom style="thin">
        <color rgb="00DDE3E8"/>
      </bottom>
    </border>
    <border>
      <left/>
      <right/>
      <top style="thin">
        <color rgb="00DDE3E8"/>
      </top>
      <bottom/>
      <diagonal/>
    </border>
    <border>
      <left style="thin">
        <color rgb="00DDE3E8"/>
      </left>
      <right/>
      <top/>
      <bottom/>
      <diagonal/>
    </border>
    <border>
      <left/>
      <right style="thin">
        <color rgb="00DDE3E8"/>
      </right>
      <top style="thin">
        <color rgb="00DDE3E8"/>
      </top>
      <bottom/>
      <diagonal/>
    </border>
    <border>
      <left/>
      <right style="thin">
        <color rgb="00DDE3E8"/>
      </right>
      <top/>
      <bottom/>
      <diagonal/>
    </border>
    <border>
      <left style="thin">
        <color rgb="00DDE3E8"/>
      </left>
      <right/>
      <top/>
      <bottom style="thin">
        <color rgb="00DDE3E8"/>
      </bottom>
      <diagonal/>
    </border>
    <border>
      <left/>
      <right/>
      <top/>
      <bottom style="thin">
        <color rgb="00DDE3E8"/>
      </bottom>
      <diagonal/>
    </border>
    <border>
      <left/>
      <right style="thin">
        <color rgb="00DDE3E8"/>
      </right>
      <top/>
      <bottom style="thin">
        <color rgb="00DDE3E8"/>
      </bottom>
      <diagonal/>
    </border>
    <border>
      <bottom style="thin">
        <color rgb="00DDE3E8"/>
      </bottom>
    </border>
  </borders>
  <cellStyleXfs count="2">
    <xf numFmtId="0" fontId="0" fillId="0" borderId="0"/>
    <xf numFmtId="0" fontId="15" fillId="0" borderId="0"/>
  </cellStyleXfs>
  <cellXfs count="54">
    <xf numFmtId="0" fontId="0" fillId="0" borderId="0" pivotButton="0" quotePrefix="0" xfId="0"/>
    <xf numFmtId="0" fontId="1" fillId="2" borderId="0" pivotButton="0" quotePrefix="0" xfId="0"/>
    <xf numFmtId="0" fontId="2" fillId="2" borderId="0" applyAlignment="1" pivotButton="0" quotePrefix="0" xfId="0">
      <alignment vertical="center"/>
    </xf>
    <xf numFmtId="0" fontId="3" fillId="2" borderId="0" pivotButton="0" quotePrefix="0" xfId="0"/>
    <xf numFmtId="0" fontId="1" fillId="3" borderId="9" applyAlignment="1" pivotButton="0" quotePrefix="0" xfId="0">
      <alignment vertical="center" wrapText="1"/>
    </xf>
    <xf numFmtId="0" fontId="0" fillId="0" borderId="10" pivotButton="0" quotePrefix="0" xfId="0"/>
    <xf numFmtId="0" fontId="0" fillId="0" borderId="12" pivotButton="0" quotePrefix="0" xfId="0"/>
    <xf numFmtId="0" fontId="0" fillId="0" borderId="11" pivotButton="0" quotePrefix="0" xfId="0"/>
    <xf numFmtId="0" fontId="0" fillId="0" borderId="13" pivotButton="0" quotePrefix="0" xfId="0"/>
    <xf numFmtId="0" fontId="0" fillId="0" borderId="14" pivotButton="0" quotePrefix="0" xfId="0"/>
    <xf numFmtId="0" fontId="0" fillId="0" borderId="15" pivotButton="0" quotePrefix="0" xfId="0"/>
    <xf numFmtId="0" fontId="0" fillId="0" borderId="16" pivotButton="0" quotePrefix="0" xfId="0"/>
    <xf numFmtId="0" fontId="4" fillId="4" borderId="9" applyAlignment="1" pivotButton="0" quotePrefix="0" xfId="0">
      <alignment horizontal="center" vertical="center"/>
    </xf>
    <xf numFmtId="0" fontId="0" fillId="0" borderId="9" pivotButton="0" quotePrefix="0" xfId="0"/>
    <xf numFmtId="0" fontId="4" fillId="5" borderId="9" applyAlignment="1" pivotButton="0" quotePrefix="0" xfId="0">
      <alignment horizontal="center" vertical="center"/>
    </xf>
    <xf numFmtId="0" fontId="4" fillId="6" borderId="9" applyAlignment="1" pivotButton="0" quotePrefix="0" xfId="0">
      <alignment horizontal="center" vertical="center"/>
    </xf>
    <xf numFmtId="0" fontId="4" fillId="7" borderId="9" applyAlignment="1" pivotButton="0" quotePrefix="0" xfId="0">
      <alignment horizontal="center" vertical="center"/>
    </xf>
    <xf numFmtId="0" fontId="5" fillId="3" borderId="9" applyAlignment="1" pivotButton="0" quotePrefix="0" xfId="0">
      <alignment horizontal="center" vertical="center"/>
    </xf>
    <xf numFmtId="0" fontId="6" fillId="3" borderId="9" applyAlignment="1" pivotButton="0" quotePrefix="0" xfId="0">
      <alignment horizontal="center" vertical="center"/>
    </xf>
    <xf numFmtId="0" fontId="7" fillId="3" borderId="9" applyAlignment="1" pivotButton="0" quotePrefix="0" xfId="0">
      <alignment horizontal="center" vertical="center"/>
    </xf>
    <xf numFmtId="0" fontId="8" fillId="3" borderId="9" applyAlignment="1" pivotButton="0" quotePrefix="0" xfId="0">
      <alignment horizontal="center" vertical="center"/>
    </xf>
    <xf numFmtId="0" fontId="9" fillId="6" borderId="0" applyAlignment="1" pivotButton="0" quotePrefix="0" xfId="0">
      <alignment vertical="center"/>
    </xf>
    <xf numFmtId="0" fontId="4" fillId="6" borderId="0" applyAlignment="1" pivotButton="0" quotePrefix="0" xfId="0">
      <alignment vertical="center"/>
    </xf>
    <xf numFmtId="0" fontId="10" fillId="3" borderId="17" applyAlignment="1" pivotButton="0" quotePrefix="0" xfId="0">
      <alignment vertical="center" wrapText="1"/>
    </xf>
    <xf numFmtId="0" fontId="0" fillId="0" borderId="17" pivotButton="0" quotePrefix="0" xfId="0"/>
    <xf numFmtId="0" fontId="10" fillId="8" borderId="17" applyAlignment="1" pivotButton="0" quotePrefix="0" xfId="0">
      <alignment vertical="center" wrapText="1"/>
    </xf>
    <xf numFmtId="0" fontId="11" fillId="2" borderId="0" applyAlignment="1" pivotButton="0" quotePrefix="0" xfId="0">
      <alignment vertical="center" wrapText="1"/>
    </xf>
    <xf numFmtId="0" fontId="12" fillId="3" borderId="0" applyAlignment="1" pivotButton="0" quotePrefix="0" xfId="0">
      <alignment vertical="center" wrapText="1"/>
    </xf>
    <xf numFmtId="0" fontId="13" fillId="6" borderId="0" applyAlignment="1" pivotButton="0" quotePrefix="0" xfId="0">
      <alignment vertical="center"/>
    </xf>
    <xf numFmtId="0" fontId="14" fillId="9" borderId="0" applyAlignment="1" pivotButton="0" quotePrefix="0" xfId="0">
      <alignment vertical="center"/>
    </xf>
    <xf numFmtId="0" fontId="4" fillId="6" borderId="0" applyAlignment="1" pivotButton="0" quotePrefix="0" xfId="0">
      <alignment horizontal="center" vertical="center" wrapText="1"/>
    </xf>
    <xf numFmtId="0" fontId="16" fillId="3" borderId="17" applyAlignment="1" pivotButton="0" quotePrefix="0" xfId="0">
      <alignment vertical="top" wrapText="1"/>
    </xf>
    <xf numFmtId="0" fontId="17" fillId="3" borderId="17" applyAlignment="1" pivotButton="0" quotePrefix="0" xfId="0">
      <alignment vertical="top" wrapText="1"/>
    </xf>
    <xf numFmtId="0" fontId="17" fillId="3" borderId="17" applyAlignment="1" pivotButton="0" quotePrefix="0" xfId="1">
      <alignment vertical="top" wrapText="1"/>
    </xf>
    <xf numFmtId="0" fontId="18" fillId="3" borderId="17" applyAlignment="1" pivotButton="0" quotePrefix="0" xfId="0">
      <alignment vertical="top" wrapText="1"/>
    </xf>
    <xf numFmtId="0" fontId="19" fillId="0" borderId="0" pivotButton="0" quotePrefix="0" xfId="1"/>
    <xf numFmtId="0" fontId="16" fillId="10" borderId="17" applyAlignment="1" pivotButton="0" quotePrefix="0" xfId="0">
      <alignment vertical="top" wrapText="1"/>
    </xf>
    <xf numFmtId="0" fontId="17" fillId="10" borderId="17" applyAlignment="1" pivotButton="0" quotePrefix="0" xfId="0">
      <alignment vertical="top" wrapText="1"/>
    </xf>
    <xf numFmtId="0" fontId="17" fillId="10" borderId="17" applyAlignment="1" pivotButton="0" quotePrefix="0" xfId="1">
      <alignment vertical="top" wrapText="1"/>
    </xf>
    <xf numFmtId="0" fontId="18" fillId="10" borderId="17" applyAlignment="1" pivotButton="0" quotePrefix="0" xfId="0">
      <alignment vertical="top" wrapText="1"/>
    </xf>
    <xf numFmtId="0" fontId="13" fillId="4" borderId="0" applyAlignment="1" pivotButton="0" quotePrefix="0" xfId="0">
      <alignment vertical="center"/>
    </xf>
    <xf numFmtId="0" fontId="14" fillId="9" borderId="0" pivotButton="0" quotePrefix="0" xfId="0"/>
    <xf numFmtId="0" fontId="20" fillId="6" borderId="0" applyAlignment="1" pivotButton="0" quotePrefix="0" xfId="0">
      <alignment horizontal="center"/>
    </xf>
    <xf numFmtId="0" fontId="20" fillId="6" borderId="0" pivotButton="0" quotePrefix="0" xfId="0"/>
    <xf numFmtId="0" fontId="21" fillId="0" borderId="17" pivotButton="0" quotePrefix="0" xfId="0"/>
    <xf numFmtId="0" fontId="22" fillId="0" borderId="17" pivotButton="0" quotePrefix="0" xfId="0"/>
    <xf numFmtId="0" fontId="0" fillId="0" borderId="0" applyAlignment="1" pivotButton="0" quotePrefix="0" xfId="0">
      <alignment wrapText="1"/>
    </xf>
    <xf numFmtId="0" fontId="23" fillId="9" borderId="0" applyAlignment="1" pivotButton="0" quotePrefix="0" xfId="0">
      <alignment vertical="center" wrapText="1"/>
    </xf>
    <xf numFmtId="0" fontId="13" fillId="5" borderId="0" applyAlignment="1" pivotButton="0" quotePrefix="0" xfId="0">
      <alignment vertical="center"/>
    </xf>
    <xf numFmtId="0" fontId="23" fillId="11" borderId="0" applyAlignment="1" pivotButton="0" quotePrefix="0" xfId="0">
      <alignment vertical="center" wrapText="1"/>
    </xf>
    <xf numFmtId="0" fontId="20" fillId="6" borderId="0" applyAlignment="1" pivotButton="0" quotePrefix="0" xfId="0">
      <alignment wrapText="1"/>
    </xf>
    <xf numFmtId="0" fontId="24" fillId="0" borderId="17" applyAlignment="1" pivotButton="0" quotePrefix="0" xfId="0">
      <alignment vertical="top" wrapText="1"/>
    </xf>
    <xf numFmtId="0" fontId="15" fillId="0" borderId="0" pivotButton="0" quotePrefix="0" xfId="1"/>
    <xf numFmtId="0" fontId="10" fillId="12" borderId="0" applyAlignment="1" pivotButton="0" quotePrefix="0" xfId="0">
      <alignment vertical="center" wrapText="1"/>
    </xf>
  </cellXfs>
  <cellStyles count="2">
    <cellStyle name="Normal" xfId="0" builtinId="0" hidden="0"/>
    <cellStyle name="Hyperlink" xfId="1" builtinId="8" hidden="0"/>
  </cellStyles>
  <dxfs count="3">
    <dxf>
      <fill>
        <patternFill patternType="solid">
          <fgColor rgb="00E7F6ED"/>
        </patternFill>
      </fill>
    </dxf>
    <dxf>
      <fill>
        <patternFill patternType="solid">
          <fgColor rgb="00FFF1DD"/>
        </patternFill>
      </fill>
    </dxf>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Senior Role Mix</a:t>
            </a:r>
          </a:p>
        </rich>
      </tx>
    </title>
    <plotArea>
      <barChart>
        <barDir val="bar"/>
        <grouping val="clustered"/>
        <ser>
          <idx val="0"/>
          <order val="0"/>
          <tx>
            <strRef>
              <f>'QA &amp; Analysis'!E5</f>
            </strRef>
          </tx>
          <spPr>
            <a:ln xmlns:a="http://schemas.openxmlformats.org/drawingml/2006/main">
              <a:prstDash val="solid"/>
            </a:ln>
          </spPr>
          <cat>
            <numRef>
              <f>'QA &amp; Analysis'!$D$6:$D$9</f>
            </numRef>
          </cat>
          <val>
            <numRef>
              <f>'QA &amp; Analysis'!$E$6:$E$9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Leads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Role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Public Business Email Type</a:t>
            </a:r>
          </a:p>
        </rich>
      </tx>
    </title>
    <plotArea>
      <pieChart>
        <varyColors val="1"/>
        <ser>
          <idx val="0"/>
          <order val="0"/>
          <tx>
            <strRef>
              <f>'QA &amp; Analysis'!E14</f>
            </strRef>
          </tx>
          <spPr>
            <a:ln xmlns:a="http://schemas.openxmlformats.org/drawingml/2006/main">
              <a:prstDash val="solid"/>
            </a:ln>
          </spPr>
          <cat>
            <numRef>
              <f>'QA &amp; Analysis'!$D$15:$D$16</f>
            </numRef>
          </cat>
          <val>
            <numRef>
              <f>'QA &amp; Analysis'!$E$15:$E$16</f>
            </numRef>
          </val>
        </ser>
        <firstSliceAng val="0"/>
      </pieChart>
    </plotArea>
    <legend>
      <legendPos val="r"/>
    </legend>
    <plotVisOnly val="1"/>
    <dispBlanksAs val="gap"/>
  </chart>
</chartSpace>
</file>

<file path=xl/comments/comment1.xml><?xml version="1.0" encoding="utf-8"?>
<comments xmlns="http://schemas.openxmlformats.org/spreadsheetml/2006/main">
  <authors>
    <author>OpenAI</author>
  </authors>
  <commentList>
    <comment ref="G4" authorId="0" shapeId="0">
      <text>
        <t>Public business contact captured from association/company sources. It may be a company inbox rather than the named decision-maker’s direct mailbox.</t>
      </text>
    </comment>
    <comment ref="L4" authorId="0" shapeId="0">
      <text>
        <t>Source-Verified = public source match for lead name/role/company + public business contact. It is not an SMTP or mailbox-deliverability test.</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15</row>
      <rowOff>0</rowOff>
    </from>
    <ext cx="36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5</col>
      <colOff>0</colOff>
      <row>15</row>
      <rowOff>0</rowOff>
    </from>
    <ext cx="2880000" cy="21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LeadResearchTable" displayName="LeadResearchTable" ref="A4:O54" headerRowCount="1">
  <autoFilter ref="A4:O54"/>
  <tableColumns count="15">
    <tableColumn id="1" name="#"/>
    <tableColumn id="2" name="Lead Name"/>
    <tableColumn id="3" name="Job Title"/>
    <tableColumn id="4" name="Company"/>
    <tableColumn id="5" name="Website"/>
    <tableColumn id="6" name="Location"/>
    <tableColumn id="7" name="Public Business Email"/>
    <tableColumn id="8" name="Email Type"/>
    <tableColumn id="9" name="Lead / Role Source"/>
    <tableColumn id="10" name="Email Source"/>
    <tableColumn id="11" name="Research Method"/>
    <tableColumn id="12" name="Source-Verified"/>
    <tableColumn id="13" name="Outreach Readiness"/>
    <tableColumn id="14" name="REHAB Member No."/>
    <tableColumn id="15" name="Notes"/>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3dhomesltd.com" TargetMode="External" Id="rId1"/><Relationship Type="http://schemas.openxmlformats.org/officeDocument/2006/relationships/hyperlink" Target="https://www.rehab-bd.org/member-details/2809" TargetMode="External" Id="rId2"/><Relationship Type="http://schemas.openxmlformats.org/officeDocument/2006/relationships/hyperlink" Target="https://www.rehab-bd.org/member-details/2809" TargetMode="External" Id="rId3"/><Relationship Type="http://schemas.openxmlformats.org/officeDocument/2006/relationships/hyperlink" Target="https://www.7one.group" TargetMode="External" Id="rId4"/><Relationship Type="http://schemas.openxmlformats.org/officeDocument/2006/relationships/hyperlink" Target="https://www.rehab-bd.org/member-details/1080" TargetMode="External" Id="rId5"/><Relationship Type="http://schemas.openxmlformats.org/officeDocument/2006/relationships/hyperlink" Target="https://www.rehab-bd.org/member-details/1080" TargetMode="External" Id="rId6"/><Relationship Type="http://schemas.openxmlformats.org/officeDocument/2006/relationships/hyperlink" Target="https://www.786groupbd.com" TargetMode="External" Id="rId7"/><Relationship Type="http://schemas.openxmlformats.org/officeDocument/2006/relationships/hyperlink" Target="https://www.rehab-bd.org/member-details/2736" TargetMode="External" Id="rId8"/><Relationship Type="http://schemas.openxmlformats.org/officeDocument/2006/relationships/hyperlink" Target="https://www.rehab-bd.org/member-details/2736" TargetMode="External" Id="rId9"/><Relationship Type="http://schemas.openxmlformats.org/officeDocument/2006/relationships/hyperlink" Target="https://www.sumonabuilders.com" TargetMode="External" Id="rId10"/><Relationship Type="http://schemas.openxmlformats.org/officeDocument/2006/relationships/hyperlink" Target="https://www.rehab-bd.org/member-details/1083" TargetMode="External" Id="rId11"/><Relationship Type="http://schemas.openxmlformats.org/officeDocument/2006/relationships/hyperlink" Target="https://www.rehab-bd.org/member-details/1083" TargetMode="External" Id="rId12"/><Relationship Type="http://schemas.openxmlformats.org/officeDocument/2006/relationships/hyperlink" Target="https://www.ahsan-group.com" TargetMode="External" Id="rId13"/><Relationship Type="http://schemas.openxmlformats.org/officeDocument/2006/relationships/hyperlink" Target="https://www.rehab-bd.org/member-details/2439" TargetMode="External" Id="rId14"/><Relationship Type="http://schemas.openxmlformats.org/officeDocument/2006/relationships/hyperlink" Target="https://www.rehab-bd.org/member-details/2439" TargetMode="External" Id="rId15"/><Relationship Type="http://schemas.openxmlformats.org/officeDocument/2006/relationships/hyperlink" Target="https://www.akrealestate.bd.com" TargetMode="External" Id="rId16"/><Relationship Type="http://schemas.openxmlformats.org/officeDocument/2006/relationships/hyperlink" Target="https://rehab-bd.org/mis/attachment/upload/515_dynamic_notice_0.pdf" TargetMode="External" Id="rId17"/><Relationship Type="http://schemas.openxmlformats.org/officeDocument/2006/relationships/hyperlink" Target="https://www.rehab-bd.org/rehab-member/" TargetMode="External" Id="rId18"/><Relationship Type="http://schemas.openxmlformats.org/officeDocument/2006/relationships/hyperlink" Target="https://www.aaaholdings.biz" TargetMode="External" Id="rId19"/><Relationship Type="http://schemas.openxmlformats.org/officeDocument/2006/relationships/hyperlink" Target="https://rehab-bd.org/member-details/2510" TargetMode="External" Id="rId20"/><Relationship Type="http://schemas.openxmlformats.org/officeDocument/2006/relationships/hyperlink" Target="https://rehab-bd.org/member-details/2510" TargetMode="External" Id="rId21"/><Relationship Type="http://schemas.openxmlformats.org/officeDocument/2006/relationships/hyperlink" Target="https://www.aakashgroupbd.com" TargetMode="External" Id="rId22"/><Relationship Type="http://schemas.openxmlformats.org/officeDocument/2006/relationships/hyperlink" Target="https://www.rehab-bd.org/member-details/2479" TargetMode="External" Id="rId23"/><Relationship Type="http://schemas.openxmlformats.org/officeDocument/2006/relationships/hyperlink" Target="https://www.rehab-bd.org/member-details/2479" TargetMode="External" Id="rId24"/><Relationship Type="http://schemas.openxmlformats.org/officeDocument/2006/relationships/hyperlink" Target="https://www.aakashgroupbd.com" TargetMode="External" Id="rId25"/><Relationship Type="http://schemas.openxmlformats.org/officeDocument/2006/relationships/hyperlink" Target="https://rehab-bd.org/mis/attachment/upload/515_dynamic_notice_0.pdf" TargetMode="External" Id="rId26"/><Relationship Type="http://schemas.openxmlformats.org/officeDocument/2006/relationships/hyperlink" Target="https://www.rehab-bd.org/rehab-member/" TargetMode="External" Id="rId27"/><Relationship Type="http://schemas.openxmlformats.org/officeDocument/2006/relationships/hyperlink" Target="https://www.akd-bd.com" TargetMode="External" Id="rId28"/><Relationship Type="http://schemas.openxmlformats.org/officeDocument/2006/relationships/hyperlink" Target="https://www.rehab-bd.org/member-details/2661" TargetMode="External" Id="rId29"/><Relationship Type="http://schemas.openxmlformats.org/officeDocument/2006/relationships/hyperlink" Target="https://www.rehab-bd.org/member-details/2661" TargetMode="External" Id="rId30"/><Relationship Type="http://schemas.openxmlformats.org/officeDocument/2006/relationships/hyperlink" Target="http://www.akotalandmarkltd.com" TargetMode="External" Id="rId31"/><Relationship Type="http://schemas.openxmlformats.org/officeDocument/2006/relationships/hyperlink" Target="https://rehab-bd.org/mis/attachment/upload/515_dynamic_notice_0.pdf" TargetMode="External" Id="rId32"/><Relationship Type="http://schemas.openxmlformats.org/officeDocument/2006/relationships/hyperlink" Target="https://www.rehab-bd.org/rehab-member/" TargetMode="External" Id="rId33"/><Relationship Type="http://schemas.openxmlformats.org/officeDocument/2006/relationships/hyperlink" Target="http://www.akterproperties.com" TargetMode="External" Id="rId34"/><Relationship Type="http://schemas.openxmlformats.org/officeDocument/2006/relationships/hyperlink" Target="https://rehab-bd.org/mis/attachment/upload/515_dynamic_notice_0.pdf" TargetMode="External" Id="rId35"/><Relationship Type="http://schemas.openxmlformats.org/officeDocument/2006/relationships/hyperlink" Target="https://www.rehab-bd.org/rehab-member/" TargetMode="External" Id="rId36"/><Relationship Type="http://schemas.openxmlformats.org/officeDocument/2006/relationships/hyperlink" Target="http://www.adoreddl.com" TargetMode="External" Id="rId37"/><Relationship Type="http://schemas.openxmlformats.org/officeDocument/2006/relationships/hyperlink" Target="https://rehab-bd.org/index.php?companyID=1104&amp;page=member_details" TargetMode="External" Id="rId38"/><Relationship Type="http://schemas.openxmlformats.org/officeDocument/2006/relationships/hyperlink" Target="https://rehab-bd.org/index.php?companyID=1104&amp;page=member_details" TargetMode="External" Id="rId39"/><Relationship Type="http://schemas.openxmlformats.org/officeDocument/2006/relationships/hyperlink" Target="https://www.hhl-bd.com" TargetMode="External" Id="rId40"/><Relationship Type="http://schemas.openxmlformats.org/officeDocument/2006/relationships/hyperlink" Target="https://www.rehab-bd.org/member-details/2618" TargetMode="External" Id="rId41"/><Relationship Type="http://schemas.openxmlformats.org/officeDocument/2006/relationships/hyperlink" Target="https://www.rehab-bd.org/member-details/2618" TargetMode="External" Id="rId42"/><Relationship Type="http://schemas.openxmlformats.org/officeDocument/2006/relationships/hyperlink" Target="https://www.hal-bd.com" TargetMode="External" Id="rId43"/><Relationship Type="http://schemas.openxmlformats.org/officeDocument/2006/relationships/hyperlink" Target="https://www.rehab-bd.org/member-details/1442" TargetMode="External" Id="rId44"/><Relationship Type="http://schemas.openxmlformats.org/officeDocument/2006/relationships/hyperlink" Target="https://www.rehab-bd.org/member-details/1442" TargetMode="External" Id="rId45"/><Relationship Type="http://schemas.openxmlformats.org/officeDocument/2006/relationships/hyperlink" Target="http://www.hatilholdings.com" TargetMode="External" Id="rId46"/><Relationship Type="http://schemas.openxmlformats.org/officeDocument/2006/relationships/hyperlink" Target="https://rehab-bd.org/mis/attachment/upload/515_dynamic_notice_0.pdf" TargetMode="External" Id="rId47"/><Relationship Type="http://schemas.openxmlformats.org/officeDocument/2006/relationships/hyperlink" Target="https://www.rehab-bd.org/rehab-member/" TargetMode="External" Id="rId48"/><Relationship Type="http://schemas.openxmlformats.org/officeDocument/2006/relationships/hyperlink" Target="http://www.haveligroupbd.com" TargetMode="External" Id="rId49"/><Relationship Type="http://schemas.openxmlformats.org/officeDocument/2006/relationships/hyperlink" Target="https://www.rehab-bd.org/ex_details.php?id=46" TargetMode="External" Id="rId50"/><Relationship Type="http://schemas.openxmlformats.org/officeDocument/2006/relationships/hyperlink" Target="https://www.rehab-bd.org/ex_details.php?id=46" TargetMode="External" Id="rId51"/><Relationship Type="http://schemas.openxmlformats.org/officeDocument/2006/relationships/hyperlink" Target="http://www.hbrealestateltd.com" TargetMode="External" Id="rId52"/><Relationship Type="http://schemas.openxmlformats.org/officeDocument/2006/relationships/hyperlink" Target="https://rehab-bd.org/mis/attachment/upload/515_dynamic_notice_0.pdf" TargetMode="External" Id="rId53"/><Relationship Type="http://schemas.openxmlformats.org/officeDocument/2006/relationships/hyperlink" Target="https://www.rehab-bd.org/rehab-member/" TargetMode="External" Id="rId54"/><Relationship Type="http://schemas.openxmlformats.org/officeDocument/2006/relationships/hyperlink" Target="https://www.heritageassetsltd.com" TargetMode="External" Id="rId55"/><Relationship Type="http://schemas.openxmlformats.org/officeDocument/2006/relationships/hyperlink" Target="https://rehab-bd.org/mis/attachment/upload/515_dynamic_notice_0.pdf" TargetMode="External" Id="rId56"/><Relationship Type="http://schemas.openxmlformats.org/officeDocument/2006/relationships/hyperlink" Target="https://www.rehab-bd.org/rehab-member/" TargetMode="External" Id="rId57"/><Relationship Type="http://schemas.openxmlformats.org/officeDocument/2006/relationships/hyperlink" Target="http://www.helbd.com" TargetMode="External" Id="rId58"/><Relationship Type="http://schemas.openxmlformats.org/officeDocument/2006/relationships/hyperlink" Target="https://rehab-bd.org/mis/attachment/upload/515_dynamic_notice_0.pdf" TargetMode="External" Id="rId59"/><Relationship Type="http://schemas.openxmlformats.org/officeDocument/2006/relationships/hyperlink" Target="https://www.rehab-bd.org/rehab-member/" TargetMode="External" Id="rId60"/><Relationship Type="http://schemas.openxmlformats.org/officeDocument/2006/relationships/hyperlink" Target="http://www.earthpropertiesbd.com" TargetMode="External" Id="rId61"/><Relationship Type="http://schemas.openxmlformats.org/officeDocument/2006/relationships/hyperlink" Target="https://rehab-bd.org/mis/attachment/upload/515_dynamic_notice_0.pdf" TargetMode="External" Id="rId62"/><Relationship Type="http://schemas.openxmlformats.org/officeDocument/2006/relationships/hyperlink" Target="https://www.rehab-bd.org/rehab-member/" TargetMode="External" Id="rId63"/><Relationship Type="http://schemas.openxmlformats.org/officeDocument/2006/relationships/hyperlink" Target="https://www.bashundharahousing.com" TargetMode="External" Id="rId64"/><Relationship Type="http://schemas.openxmlformats.org/officeDocument/2006/relationships/hyperlink" Target="https://www.rehab-bd.org/member-details/1364" TargetMode="External" Id="rId65"/><Relationship Type="http://schemas.openxmlformats.org/officeDocument/2006/relationships/hyperlink" Target="https://www.rehab-bd.org/member-details/1364" TargetMode="External" Id="rId66"/><Relationship Type="http://schemas.openxmlformats.org/officeDocument/2006/relationships/hyperlink" Target="https://www.easternhousing.com" TargetMode="External" Id="rId67"/><Relationship Type="http://schemas.openxmlformats.org/officeDocument/2006/relationships/hyperlink" Target="https://www.rehab-bd.org/member-details/1365" TargetMode="External" Id="rId68"/><Relationship Type="http://schemas.openxmlformats.org/officeDocument/2006/relationships/hyperlink" Target="https://www.rehab-bd.org/member-details/1365" TargetMode="External" Id="rId69"/><Relationship Type="http://schemas.openxmlformats.org/officeDocument/2006/relationships/hyperlink" Target="https://www.edison-properties.com" TargetMode="External" Id="rId70"/><Relationship Type="http://schemas.openxmlformats.org/officeDocument/2006/relationships/hyperlink" Target="https://www.rehab-bd.org/member-details/2643" TargetMode="External" Id="rId71"/><Relationship Type="http://schemas.openxmlformats.org/officeDocument/2006/relationships/hyperlink" Target="https://www.rehab-bd.org/member-details/2643" TargetMode="External" Id="rId72"/><Relationship Type="http://schemas.openxmlformats.org/officeDocument/2006/relationships/hyperlink" Target="https://www.edisonrealestatebd.com" TargetMode="External" Id="rId73"/><Relationship Type="http://schemas.openxmlformats.org/officeDocument/2006/relationships/hyperlink" Target="https://www.rehab-bd.org/member-details/2634" TargetMode="External" Id="rId74"/><Relationship Type="http://schemas.openxmlformats.org/officeDocument/2006/relationships/hyperlink" Target="https://www.rehab-bd.org/member-details/2634" TargetMode="External" Id="rId75"/><Relationship Type="http://schemas.openxmlformats.org/officeDocument/2006/relationships/hyperlink" Target="http://www.cordialproperties.com" TargetMode="External" Id="rId76"/><Relationship Type="http://schemas.openxmlformats.org/officeDocument/2006/relationships/hyperlink" Target="https://rehab-bd.org/mis/attachment/upload/515_dynamic_notice_0.pdf" TargetMode="External" Id="rId77"/><Relationship Type="http://schemas.openxmlformats.org/officeDocument/2006/relationships/hyperlink" Target="https://www.rehab-bd.org/rehab-member/" TargetMode="External" Id="rId78"/><Relationship Type="http://schemas.openxmlformats.org/officeDocument/2006/relationships/hyperlink" Target="http://www.cosmopolitanhomesltd.com" TargetMode="External" Id="rId79"/><Relationship Type="http://schemas.openxmlformats.org/officeDocument/2006/relationships/hyperlink" Target="https://rehab-bd.org/index.php?companyID=1315&amp;page=member_details" TargetMode="External" Id="rId80"/><Relationship Type="http://schemas.openxmlformats.org/officeDocument/2006/relationships/hyperlink" Target="https://rehab-bd.org/index.php?companyID=1315&amp;page=member_details" TargetMode="External" Id="rId81"/><Relationship Type="http://schemas.openxmlformats.org/officeDocument/2006/relationships/hyperlink" Target="https://www.cal.com.bd" TargetMode="External" Id="rId82"/><Relationship Type="http://schemas.openxmlformats.org/officeDocument/2006/relationships/hyperlink" Target="https://rehab-bd.org/mis/attachment/upload/515_dynamic_notice_0.pdf" TargetMode="External" Id="rId83"/><Relationship Type="http://schemas.openxmlformats.org/officeDocument/2006/relationships/hyperlink" Target="https://www.rehab-bd.org/rehab-member/" TargetMode="External" Id="rId84"/><Relationship Type="http://schemas.openxmlformats.org/officeDocument/2006/relationships/hyperlink" Target="http://www.credencehousingltd.com" TargetMode="External" Id="rId85"/><Relationship Type="http://schemas.openxmlformats.org/officeDocument/2006/relationships/hyperlink" Target="https://www.rehab-bd.org/index.php?companyID=2481&amp;page=member_details" TargetMode="External" Id="rId86"/><Relationship Type="http://schemas.openxmlformats.org/officeDocument/2006/relationships/hyperlink" Target="https://www.rehab-bd.org/index.php?companyID=2481&amp;page=member_details" TargetMode="External" Id="rId87"/><Relationship Type="http://schemas.openxmlformats.org/officeDocument/2006/relationships/hyperlink" Target="https://www.radixdd.com" TargetMode="External" Id="rId88"/><Relationship Type="http://schemas.openxmlformats.org/officeDocument/2006/relationships/hyperlink" Target="https://www.rehab-bd.org/member-details/2295" TargetMode="External" Id="rId89"/><Relationship Type="http://schemas.openxmlformats.org/officeDocument/2006/relationships/hyperlink" Target="https://www.rehab-bd.org/member-details/2295" TargetMode="External" Id="rId90"/><Relationship Type="http://schemas.openxmlformats.org/officeDocument/2006/relationships/hyperlink" Target="https://www.rdbbd.com" TargetMode="External" Id="rId91"/><Relationship Type="http://schemas.openxmlformats.org/officeDocument/2006/relationships/hyperlink" Target="https://www.rehab-bd.org/member-details/2817" TargetMode="External" Id="rId92"/><Relationship Type="http://schemas.openxmlformats.org/officeDocument/2006/relationships/hyperlink" Target="https://www.rehab-bd.org/member-details/2817" TargetMode="External" Id="rId93"/><Relationship Type="http://schemas.openxmlformats.org/officeDocument/2006/relationships/hyperlink" Target="https://www.rpdcl.com" TargetMode="External" Id="rId94"/><Relationship Type="http://schemas.openxmlformats.org/officeDocument/2006/relationships/hyperlink" Target="https://www.rehab-bd.org/member-details/1731" TargetMode="External" Id="rId95"/><Relationship Type="http://schemas.openxmlformats.org/officeDocument/2006/relationships/hyperlink" Target="https://www.rehab-bd.org/member-details/1731" TargetMode="External" Id="rId96"/><Relationship Type="http://schemas.openxmlformats.org/officeDocument/2006/relationships/hyperlink" Target="http://www.rahatrealestate.com" TargetMode="External" Id="rId97"/><Relationship Type="http://schemas.openxmlformats.org/officeDocument/2006/relationships/hyperlink" Target="https://www.rehab-bd.org/index.php?companyID=2290&amp;page=member_details" TargetMode="External" Id="rId98"/><Relationship Type="http://schemas.openxmlformats.org/officeDocument/2006/relationships/hyperlink" Target="https://www.rehab-bd.org/index.php?companyID=2290&amp;page=member_details" TargetMode="External" Id="rId99"/><Relationship Type="http://schemas.openxmlformats.org/officeDocument/2006/relationships/hyperlink" Target="https://www.rahmaniagroup.com" TargetMode="External" Id="rId100"/><Relationship Type="http://schemas.openxmlformats.org/officeDocument/2006/relationships/hyperlink" Target="https://www.rehab-bd.org/member-details/1734" TargetMode="External" Id="rId101"/><Relationship Type="http://schemas.openxmlformats.org/officeDocument/2006/relationships/hyperlink" Target="https://www.rehab-bd.org/member-details/1734" TargetMode="External" Id="rId102"/><Relationship Type="http://schemas.openxmlformats.org/officeDocument/2006/relationships/hyperlink" Target="https://www.rainbowdevelopments.com" TargetMode="External" Id="rId103"/><Relationship Type="http://schemas.openxmlformats.org/officeDocument/2006/relationships/hyperlink" Target="https://www.rehab-bd.org/member-details/1735" TargetMode="External" Id="rId104"/><Relationship Type="http://schemas.openxmlformats.org/officeDocument/2006/relationships/hyperlink" Target="https://www.rehab-bd.org/member-details/1735" TargetMode="External" Id="rId105"/><Relationship Type="http://schemas.openxmlformats.org/officeDocument/2006/relationships/hyperlink" Target="http://www.lagan.com.bd" TargetMode="External" Id="rId106"/><Relationship Type="http://schemas.openxmlformats.org/officeDocument/2006/relationships/hyperlink" Target="https://rehab-bd.org/mis/attachment/upload/515_dynamic_notice_0.pdf" TargetMode="External" Id="rId107"/><Relationship Type="http://schemas.openxmlformats.org/officeDocument/2006/relationships/hyperlink" Target="https://www.rehab-bd.org/rehab-member/" TargetMode="External" Id="rId108"/><Relationship Type="http://schemas.openxmlformats.org/officeDocument/2006/relationships/hyperlink" Target="https://www.lameekdevelopment.com" TargetMode="External" Id="rId109"/><Relationship Type="http://schemas.openxmlformats.org/officeDocument/2006/relationships/hyperlink" Target="https://www.rehab-bd.org/member-details/1531" TargetMode="External" Id="rId110"/><Relationship Type="http://schemas.openxmlformats.org/officeDocument/2006/relationships/hyperlink" Target="https://www.rehab-bd.org/member-details/1531" TargetMode="External" Id="rId111"/><Relationship Type="http://schemas.openxmlformats.org/officeDocument/2006/relationships/hyperlink" Target="https://www.lancogroupbd.com" TargetMode="External" Id="rId112"/><Relationship Type="http://schemas.openxmlformats.org/officeDocument/2006/relationships/hyperlink" Target="https://www.rehab-bd.org/member-details/2718" TargetMode="External" Id="rId113"/><Relationship Type="http://schemas.openxmlformats.org/officeDocument/2006/relationships/hyperlink" Target="https://www.rehab-bd.org/member-details/2718" TargetMode="External" Id="rId114"/><Relationship Type="http://schemas.openxmlformats.org/officeDocument/2006/relationships/hyperlink" Target="http://www.landbanglabd.com" TargetMode="External" Id="rId115"/><Relationship Type="http://schemas.openxmlformats.org/officeDocument/2006/relationships/hyperlink" Target="https://rehab-bd.org/mis/attachment/upload/515_dynamic_notice_0.pdf" TargetMode="External" Id="rId116"/><Relationship Type="http://schemas.openxmlformats.org/officeDocument/2006/relationships/hyperlink" Target="https://www.rehab-bd.org/rehab-member/" TargetMode="External" Id="rId117"/><Relationship Type="http://schemas.openxmlformats.org/officeDocument/2006/relationships/hyperlink" Target="https://www.landtechbd.com" TargetMode="External" Id="rId118"/><Relationship Type="http://schemas.openxmlformats.org/officeDocument/2006/relationships/hyperlink" Target="https://www.rehab-bd.org/member-details/2255" TargetMode="External" Id="rId119"/><Relationship Type="http://schemas.openxmlformats.org/officeDocument/2006/relationships/hyperlink" Target="https://www.rehab-bd.org/member-details/2255" TargetMode="External" Id="rId120"/><Relationship Type="http://schemas.openxmlformats.org/officeDocument/2006/relationships/hyperlink" Target="http://www.lantaburgroup.com" TargetMode="External" Id="rId121"/><Relationship Type="http://schemas.openxmlformats.org/officeDocument/2006/relationships/hyperlink" Target="https://rehab-bd.org/mis/attachment/upload/515_dynamic_notice_0.pdf" TargetMode="External" Id="rId122"/><Relationship Type="http://schemas.openxmlformats.org/officeDocument/2006/relationships/hyperlink" Target="https://www.rehab-bd.org/rehab-member/" TargetMode="External" Id="rId123"/><Relationship Type="http://schemas.openxmlformats.org/officeDocument/2006/relationships/hyperlink" Target="http://www.masrangadeveloper.com" TargetMode="External" Id="rId124"/><Relationship Type="http://schemas.openxmlformats.org/officeDocument/2006/relationships/hyperlink" Target="https://rehab-bd.org/mis/attachment/upload/515_dynamic_notice_0.pdf" TargetMode="External" Id="rId125"/><Relationship Type="http://schemas.openxmlformats.org/officeDocument/2006/relationships/hyperlink" Target="https://www.rehab-bd.org/rehab-member/" TargetMode="External" Id="rId126"/><Relationship Type="http://schemas.openxmlformats.org/officeDocument/2006/relationships/hyperlink" Target="https://www.masterbuilderbd.com" TargetMode="External" Id="rId127"/><Relationship Type="http://schemas.openxmlformats.org/officeDocument/2006/relationships/hyperlink" Target="https://www.rehab-bd.org/member-details/1568" TargetMode="External" Id="rId128"/><Relationship Type="http://schemas.openxmlformats.org/officeDocument/2006/relationships/hyperlink" Target="https://www.rehab-bd.org/member-details/1568" TargetMode="External" Id="rId129"/><Relationship Type="http://schemas.openxmlformats.org/officeDocument/2006/relationships/hyperlink" Target="https://www.maxellestate.com" TargetMode="External" Id="rId130"/><Relationship Type="http://schemas.openxmlformats.org/officeDocument/2006/relationships/hyperlink" Target="https://www.rehab-bd.org/member-details/1570" TargetMode="External" Id="rId131"/><Relationship Type="http://schemas.openxmlformats.org/officeDocument/2006/relationships/hyperlink" Target="https://www.rehab-bd.org/member-details/1570" TargetMode="External" Id="rId132"/><Relationship Type="http://schemas.openxmlformats.org/officeDocument/2006/relationships/hyperlink" Target="https://www.maxwellbd.com" TargetMode="External" Id="rId133"/><Relationship Type="http://schemas.openxmlformats.org/officeDocument/2006/relationships/hyperlink" Target="https://www.rehab-bd.org/member-details/1501" TargetMode="External" Id="rId134"/><Relationship Type="http://schemas.openxmlformats.org/officeDocument/2006/relationships/hyperlink" Target="https://www.rehab-bd.org/member-details/1501" TargetMode="External" Id="rId135"/><Relationship Type="http://schemas.openxmlformats.org/officeDocument/2006/relationships/hyperlink" Target="http://www.mcgrathbd.com" TargetMode="External" Id="rId136"/><Relationship Type="http://schemas.openxmlformats.org/officeDocument/2006/relationships/hyperlink" Target="https://rehab-bd.org/mis/attachment/upload/515_dynamic_notice_0.pdf" TargetMode="External" Id="rId137"/><Relationship Type="http://schemas.openxmlformats.org/officeDocument/2006/relationships/hyperlink" Target="https://www.rehab-bd.org/rehab-member/" TargetMode="External" Id="rId138"/><Relationship Type="http://schemas.openxmlformats.org/officeDocument/2006/relationships/hyperlink" Target="https://www.ssdccl.com" TargetMode="External" Id="rId139"/><Relationship Type="http://schemas.openxmlformats.org/officeDocument/2006/relationships/hyperlink" Target="https://www.rehab-bd.org/member-details/2557" TargetMode="External" Id="rId140"/><Relationship Type="http://schemas.openxmlformats.org/officeDocument/2006/relationships/hyperlink" Target="https://www.rehab-bd.org/member-details/2557" TargetMode="External" Id="rId141"/><Relationship Type="http://schemas.openxmlformats.org/officeDocument/2006/relationships/hyperlink" Target="https://www.sierrapropertiesbd.com" TargetMode="External" Id="rId142"/><Relationship Type="http://schemas.openxmlformats.org/officeDocument/2006/relationships/hyperlink" Target="https://rehab-bd.org/mis/attachment/upload/515_dynamic_notice_0.pdf" TargetMode="External" Id="rId143"/><Relationship Type="http://schemas.openxmlformats.org/officeDocument/2006/relationships/hyperlink" Target="https://www.rehab-bd.org/rehab-member/" TargetMode="External" Id="rId144"/><Relationship Type="http://schemas.openxmlformats.org/officeDocument/2006/relationships/hyperlink" Target="https://signaturegroupbd.net/" TargetMode="External" Id="rId145"/><Relationship Type="http://schemas.openxmlformats.org/officeDocument/2006/relationships/hyperlink" Target="https://www.rehab-bd.org/member-details/2629" TargetMode="External" Id="rId146"/><Relationship Type="http://schemas.openxmlformats.org/officeDocument/2006/relationships/hyperlink" Target="https://www.rehab-bd.org/member-details/2629" TargetMode="External" Id="rId147"/><Relationship Type="http://schemas.openxmlformats.org/officeDocument/2006/relationships/hyperlink" Target="https://www.sikderfoundationbd.com" TargetMode="External" Id="rId148"/><Relationship Type="http://schemas.openxmlformats.org/officeDocument/2006/relationships/hyperlink" Target="https://www.rehab-bd.org/member-details/1830" TargetMode="External" Id="rId149"/><Relationship Type="http://schemas.openxmlformats.org/officeDocument/2006/relationships/hyperlink" Target="https://www.rehab-bd.org/member-details/1830" TargetMode="External" Id="rId150"/><Relationship Type="http://schemas.openxmlformats.org/officeDocument/2006/relationships/table" Target="/xl/tables/table1.xml" Id="rId15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hyperlink" Target="https://www.rehab-bd.org/rehab-member/" TargetMode="External" Id="rId1"/><Relationship Type="http://schemas.openxmlformats.org/officeDocument/2006/relationships/hyperlink" Target="https://www.rehab-bd.org/rehab-member/" TargetMode="External" Id="rId2"/><Relationship Type="http://schemas.openxmlformats.org/officeDocument/2006/relationships/hyperlink" Target="https://rehab-bd.org/mis/attachment/upload/515_dynamic_notice_0.pdf" TargetMode="External" Id="rId3"/></Relationships>
</file>

<file path=xl/worksheets/sheet1.xml><?xml version="1.0" encoding="utf-8"?>
<worksheet xmlns="http://schemas.openxmlformats.org/spreadsheetml/2006/main">
  <sheetPr>
    <tabColor rgb="00A8002B"/>
    <outlinePr summaryBelow="1" summaryRight="1"/>
    <pageSetUpPr/>
  </sheetPr>
  <dimension ref="A1:L38"/>
  <sheetViews>
    <sheetView showGridLines="0" workbookViewId="0">
      <pane ySplit="17" topLeftCell="A18"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21" customHeight="1">
      <c r="A1" s="1" t="n"/>
      <c r="B1" s="1" t="n"/>
      <c r="C1" s="1" t="n"/>
      <c r="D1" s="1" t="n"/>
      <c r="E1" s="1" t="n"/>
      <c r="F1" s="1" t="n"/>
      <c r="G1" s="1" t="n"/>
      <c r="H1" s="1" t="n"/>
      <c r="I1" s="1" t="n"/>
      <c r="J1" s="1" t="n"/>
      <c r="K1" s="1" t="n"/>
      <c r="L1" s="1" t="n"/>
    </row>
    <row r="2" ht="30" customHeight="1">
      <c r="A2" s="2" t="inlineStr">
        <is>
          <t>Lead Generation — Work Sample</t>
        </is>
      </c>
    </row>
    <row r="3" ht="26" customHeight="1"/>
    <row r="4" ht="21" customHeight="1">
      <c r="A4" s="3" t="inlineStr">
        <is>
          <t>Targeted B2B real-estate leads researched from public business sources and organized for outreach preparation.</t>
        </is>
      </c>
    </row>
    <row r="5" ht="21" customHeight="1">
      <c r="A5" s="1" t="n"/>
      <c r="B5" s="1" t="n"/>
      <c r="C5" s="1" t="n"/>
      <c r="D5" s="1" t="n"/>
      <c r="E5" s="1" t="n"/>
      <c r="F5" s="1" t="n"/>
      <c r="G5" s="1" t="n"/>
      <c r="H5" s="1" t="n"/>
      <c r="I5" s="1" t="n"/>
      <c r="J5" s="1" t="n"/>
      <c r="K5" s="1" t="n"/>
      <c r="L5" s="1" t="n"/>
    </row>
    <row r="6" ht="25" customHeight="1">
      <c r="A6" s="4" t="inlineStr">
        <is>
          <t>PROJECT SCOPE
B2B lead generation for Bangladesh real-estate companies. Target roles include Managing Directors, Chairmen, Directors, and sales/marketing leadership. 50 companies were researched using REHAB member profiles, REHAB 2026 voter records, and public company sources. Public business emails are source-matched; mailbox deliverability / SMTP verification was not performed.
Research date: 17 Sep 2026</t>
        </is>
      </c>
      <c r="B6" s="5" t="n"/>
      <c r="C6" s="5" t="n"/>
      <c r="D6" s="5" t="n"/>
      <c r="E6" s="5" t="n"/>
      <c r="F6" s="5" t="n"/>
      <c r="G6" s="5" t="n"/>
      <c r="H6" s="5" t="n"/>
      <c r="I6" s="5" t="n"/>
      <c r="J6" s="5" t="n"/>
      <c r="K6" s="5" t="n"/>
      <c r="L6" s="6" t="n"/>
    </row>
    <row r="7" ht="25" customHeight="1">
      <c r="A7" s="7" t="n"/>
      <c r="L7" s="8" t="n"/>
    </row>
    <row r="8" ht="25" customHeight="1">
      <c r="A8" s="7" t="n"/>
      <c r="L8" s="8" t="n"/>
    </row>
    <row r="9" ht="25" customHeight="1">
      <c r="A9" s="7" t="n"/>
      <c r="L9" s="8" t="n"/>
    </row>
    <row r="10" ht="25" customHeight="1">
      <c r="A10" s="9" t="n"/>
      <c r="B10" s="10" t="n"/>
      <c r="C10" s="10" t="n"/>
      <c r="D10" s="10" t="n"/>
      <c r="E10" s="10" t="n"/>
      <c r="F10" s="10" t="n"/>
      <c r="G10" s="10" t="n"/>
      <c r="H10" s="10" t="n"/>
      <c r="I10" s="10" t="n"/>
      <c r="J10" s="10" t="n"/>
      <c r="K10" s="10" t="n"/>
      <c r="L10" s="11" t="n"/>
    </row>
    <row r="11" ht="21" customHeight="1">
      <c r="A11" s="1" t="n"/>
      <c r="B11" s="1" t="n"/>
      <c r="C11" s="1" t="n"/>
      <c r="D11" s="1" t="n"/>
      <c r="E11" s="1" t="n"/>
      <c r="F11" s="1" t="n"/>
      <c r="G11" s="1" t="n"/>
      <c r="H11" s="1" t="n"/>
      <c r="I11" s="1" t="n"/>
      <c r="J11" s="1" t="n"/>
      <c r="K11" s="1" t="n"/>
      <c r="L11" s="1" t="n"/>
    </row>
    <row r="12" ht="21" customHeight="1">
      <c r="A12" s="12" t="inlineStr">
        <is>
          <t>TOTAL LEADS</t>
        </is>
      </c>
      <c r="B12" s="5" t="n"/>
      <c r="C12" s="6" t="n"/>
      <c r="D12" s="14" t="inlineStr">
        <is>
          <t>SOURCE-MATCHED</t>
        </is>
      </c>
      <c r="E12" s="5" t="n"/>
      <c r="F12" s="6" t="n"/>
      <c r="G12" s="15" t="inlineStr">
        <is>
          <t>COMPANY-DOMAIN EMAILS</t>
        </is>
      </c>
      <c r="H12" s="5" t="n"/>
      <c r="I12" s="6" t="n"/>
      <c r="J12" s="16" t="inlineStr">
        <is>
          <t>SENIOR ROLE COVERAGE</t>
        </is>
      </c>
      <c r="K12" s="5" t="n"/>
      <c r="L12" s="6" t="n"/>
    </row>
    <row r="13" ht="21" customHeight="1">
      <c r="A13" s="9" t="n"/>
      <c r="B13" s="10" t="n"/>
      <c r="C13" s="11" t="n"/>
      <c r="D13" s="9" t="n"/>
      <c r="E13" s="10" t="n"/>
      <c r="F13" s="11" t="n"/>
      <c r="G13" s="9" t="n"/>
      <c r="H13" s="10" t="n"/>
      <c r="I13" s="11" t="n"/>
      <c r="J13" s="9" t="n"/>
      <c r="K13" s="10" t="n"/>
      <c r="L13" s="11" t="n"/>
    </row>
    <row r="14" ht="21" customHeight="1">
      <c r="A14" s="17">
        <f>COUNTA('Lead List'!B5:B54)</f>
        <v/>
      </c>
      <c r="B14" s="5" t="n"/>
      <c r="C14" s="6" t="n"/>
      <c r="D14" s="18">
        <f>COUNTIF('Lead List'!L5:L54,"Yes")</f>
        <v/>
      </c>
      <c r="E14" s="5" t="n"/>
      <c r="F14" s="6" t="n"/>
      <c r="G14" s="19">
        <f>COUNTIF('Lead List'!H5:H54,"Company-domain / other")</f>
        <v/>
      </c>
      <c r="H14" s="5" t="n"/>
      <c r="I14" s="6" t="n"/>
      <c r="J14" s="20">
        <f>COUNTA('Lead List'!C5:C54)</f>
        <v/>
      </c>
      <c r="K14" s="5" t="n"/>
      <c r="L14" s="6" t="n"/>
    </row>
    <row r="15" ht="21" customHeight="1">
      <c r="A15" s="9" t="n"/>
      <c r="B15" s="10" t="n"/>
      <c r="C15" s="11" t="n"/>
      <c r="D15" s="9" t="n"/>
      <c r="E15" s="10" t="n"/>
      <c r="F15" s="11" t="n"/>
      <c r="G15" s="9" t="n"/>
      <c r="H15" s="10" t="n"/>
      <c r="I15" s="11" t="n"/>
      <c r="J15" s="9" t="n"/>
      <c r="K15" s="10" t="n"/>
      <c r="L15" s="11" t="n"/>
    </row>
    <row r="16" ht="21" customHeight="1">
      <c r="A16" s="1" t="n"/>
      <c r="B16" s="1" t="n"/>
      <c r="C16" s="1" t="n"/>
      <c r="D16" s="1" t="n"/>
      <c r="E16" s="1" t="n"/>
      <c r="F16" s="1" t="n"/>
      <c r="G16" s="1" t="n"/>
      <c r="H16" s="1" t="n"/>
      <c r="I16" s="1" t="n"/>
      <c r="J16" s="1" t="n"/>
      <c r="K16" s="1" t="n"/>
      <c r="L16" s="1" t="n"/>
    </row>
    <row r="17" ht="21" customHeight="1">
      <c r="A17" s="1" t="n"/>
      <c r="B17" s="1" t="n"/>
      <c r="C17" s="1" t="n"/>
      <c r="D17" s="1" t="n"/>
      <c r="E17" s="1" t="n"/>
      <c r="F17" s="1" t="n"/>
      <c r="G17" s="1" t="n"/>
      <c r="H17" s="1" t="n"/>
      <c r="I17" s="1" t="n"/>
      <c r="J17" s="1" t="n"/>
      <c r="K17" s="1" t="n"/>
      <c r="L17" s="1" t="n"/>
    </row>
    <row r="18" ht="21" customHeight="1">
      <c r="A18" s="21" t="inlineStr">
        <is>
          <t>SAMPLE OF FINAL LEAD LIST</t>
        </is>
      </c>
    </row>
    <row r="19" ht="21" customHeight="1">
      <c r="A19" s="22" t="inlineStr">
        <is>
          <t>Name</t>
        </is>
      </c>
      <c r="C19" s="22" t="inlineStr">
        <is>
          <t>Job Title</t>
        </is>
      </c>
      <c r="E19" s="22" t="inlineStr">
        <is>
          <t>Company</t>
        </is>
      </c>
      <c r="H19" s="22" t="inlineStr">
        <is>
          <t>Public Business Email</t>
        </is>
      </c>
      <c r="K19" s="22" t="inlineStr">
        <is>
          <t>Source-Verified</t>
        </is>
      </c>
    </row>
    <row r="20" ht="31" customHeight="1">
      <c r="A20" s="23">
        <f>'Lead List'!B5</f>
        <v/>
      </c>
      <c r="B20" s="10" t="n"/>
      <c r="C20" s="23">
        <f>'Lead List'!C5</f>
        <v/>
      </c>
      <c r="D20" s="10" t="n"/>
      <c r="E20" s="23">
        <f>'Lead List'!D5</f>
        <v/>
      </c>
      <c r="F20" s="10" t="n"/>
      <c r="G20" s="10" t="n"/>
      <c r="H20" s="23">
        <f>'Lead List'!G5</f>
        <v/>
      </c>
      <c r="I20" s="10" t="n"/>
      <c r="J20" s="10" t="n"/>
      <c r="K20" s="23">
        <f>'Lead List'!L5</f>
        <v/>
      </c>
      <c r="L20" s="10" t="n"/>
    </row>
    <row r="21" ht="31" customHeight="1">
      <c r="A21" s="25">
        <f>'Lead List'!B6</f>
        <v/>
      </c>
      <c r="B21" s="10" t="n"/>
      <c r="C21" s="25">
        <f>'Lead List'!C6</f>
        <v/>
      </c>
      <c r="D21" s="10" t="n"/>
      <c r="E21" s="25">
        <f>'Lead List'!D6</f>
        <v/>
      </c>
      <c r="F21" s="10" t="n"/>
      <c r="G21" s="10" t="n"/>
      <c r="H21" s="25">
        <f>'Lead List'!G6</f>
        <v/>
      </c>
      <c r="I21" s="10" t="n"/>
      <c r="J21" s="10" t="n"/>
      <c r="K21" s="25">
        <f>'Lead List'!L6</f>
        <v/>
      </c>
      <c r="L21" s="10" t="n"/>
    </row>
    <row r="22" ht="31" customHeight="1">
      <c r="A22" s="23">
        <f>'Lead List'!B7</f>
        <v/>
      </c>
      <c r="B22" s="10" t="n"/>
      <c r="C22" s="23">
        <f>'Lead List'!C7</f>
        <v/>
      </c>
      <c r="D22" s="10" t="n"/>
      <c r="E22" s="23">
        <f>'Lead List'!D7</f>
        <v/>
      </c>
      <c r="F22" s="10" t="n"/>
      <c r="G22" s="10" t="n"/>
      <c r="H22" s="23">
        <f>'Lead List'!G7</f>
        <v/>
      </c>
      <c r="I22" s="10" t="n"/>
      <c r="J22" s="10" t="n"/>
      <c r="K22" s="23">
        <f>'Lead List'!L7</f>
        <v/>
      </c>
      <c r="L22" s="10" t="n"/>
    </row>
    <row r="23" ht="31" customHeight="1">
      <c r="A23" s="25">
        <f>'Lead List'!B8</f>
        <v/>
      </c>
      <c r="B23" s="10" t="n"/>
      <c r="C23" s="25">
        <f>'Lead List'!C8</f>
        <v/>
      </c>
      <c r="D23" s="10" t="n"/>
      <c r="E23" s="25">
        <f>'Lead List'!D8</f>
        <v/>
      </c>
      <c r="F23" s="10" t="n"/>
      <c r="G23" s="10" t="n"/>
      <c r="H23" s="25">
        <f>'Lead List'!G8</f>
        <v/>
      </c>
      <c r="I23" s="10" t="n"/>
      <c r="J23" s="10" t="n"/>
      <c r="K23" s="25">
        <f>'Lead List'!L8</f>
        <v/>
      </c>
      <c r="L23" s="10" t="n"/>
    </row>
    <row r="24" ht="31" customHeight="1">
      <c r="A24" s="23">
        <f>'Lead List'!B9</f>
        <v/>
      </c>
      <c r="B24" s="10" t="n"/>
      <c r="C24" s="23">
        <f>'Lead List'!C9</f>
        <v/>
      </c>
      <c r="D24" s="10" t="n"/>
      <c r="E24" s="23">
        <f>'Lead List'!D9</f>
        <v/>
      </c>
      <c r="F24" s="10" t="n"/>
      <c r="G24" s="10" t="n"/>
      <c r="H24" s="23">
        <f>'Lead List'!G9</f>
        <v/>
      </c>
      <c r="I24" s="10" t="n"/>
      <c r="J24" s="10" t="n"/>
      <c r="K24" s="23">
        <f>'Lead List'!L9</f>
        <v/>
      </c>
      <c r="L24" s="10" t="n"/>
    </row>
    <row r="25" ht="31" customHeight="1">
      <c r="A25" s="25">
        <f>'Lead List'!B10</f>
        <v/>
      </c>
      <c r="B25" s="10" t="n"/>
      <c r="C25" s="25">
        <f>'Lead List'!C10</f>
        <v/>
      </c>
      <c r="D25" s="10" t="n"/>
      <c r="E25" s="25">
        <f>'Lead List'!D10</f>
        <v/>
      </c>
      <c r="F25" s="10" t="n"/>
      <c r="G25" s="10" t="n"/>
      <c r="H25" s="25">
        <f>'Lead List'!G10</f>
        <v/>
      </c>
      <c r="I25" s="10" t="n"/>
      <c r="J25" s="10" t="n"/>
      <c r="K25" s="25">
        <f>'Lead List'!L10</f>
        <v/>
      </c>
      <c r="L25" s="10" t="n"/>
    </row>
    <row r="26" ht="31" customHeight="1">
      <c r="A26" s="23">
        <f>'Lead List'!B11</f>
        <v/>
      </c>
      <c r="B26" s="10" t="n"/>
      <c r="C26" s="23">
        <f>'Lead List'!C11</f>
        <v/>
      </c>
      <c r="D26" s="10" t="n"/>
      <c r="E26" s="23">
        <f>'Lead List'!D11</f>
        <v/>
      </c>
      <c r="F26" s="10" t="n"/>
      <c r="G26" s="10" t="n"/>
      <c r="H26" s="23">
        <f>'Lead List'!G11</f>
        <v/>
      </c>
      <c r="I26" s="10" t="n"/>
      <c r="J26" s="10" t="n"/>
      <c r="K26" s="23">
        <f>'Lead List'!L11</f>
        <v/>
      </c>
      <c r="L26" s="10" t="n"/>
    </row>
    <row r="27" ht="31" customHeight="1">
      <c r="A27" s="25">
        <f>'Lead List'!B12</f>
        <v/>
      </c>
      <c r="B27" s="10" t="n"/>
      <c r="C27" s="25">
        <f>'Lead List'!C12</f>
        <v/>
      </c>
      <c r="D27" s="10" t="n"/>
      <c r="E27" s="25">
        <f>'Lead List'!D12</f>
        <v/>
      </c>
      <c r="F27" s="10" t="n"/>
      <c r="G27" s="10" t="n"/>
      <c r="H27" s="25">
        <f>'Lead List'!G12</f>
        <v/>
      </c>
      <c r="I27" s="10" t="n"/>
      <c r="J27" s="10" t="n"/>
      <c r="K27" s="25">
        <f>'Lead List'!L12</f>
        <v/>
      </c>
      <c r="L27" s="10" t="n"/>
    </row>
    <row r="28" ht="21" customHeight="1">
      <c r="A28" s="1" t="n"/>
      <c r="B28" s="1" t="n"/>
      <c r="C28" s="1" t="n"/>
      <c r="D28" s="1" t="n"/>
      <c r="E28" s="1" t="n"/>
      <c r="F28" s="1" t="n"/>
      <c r="G28" s="1" t="n"/>
      <c r="H28" s="1" t="n"/>
      <c r="I28" s="1" t="n"/>
      <c r="J28" s="1" t="n"/>
      <c r="K28" s="1" t="n"/>
      <c r="L28" s="1" t="n"/>
    </row>
    <row r="29" ht="21" customHeight="1">
      <c r="A29" s="26" t="inlineStr">
        <is>
          <t>* Public professional/business information only. “Source-Verified” means the name, role, company and a public business contact were matched to cited sources; it does not mean the email mailbox was SMTP/deliverability tested.</t>
        </is>
      </c>
    </row>
    <row r="30" ht="21" customHeight="1"/>
    <row r="31" ht="21" customHeight="1">
      <c r="A31" s="1" t="n"/>
      <c r="B31" s="1" t="n"/>
      <c r="C31" s="1" t="n"/>
      <c r="D31" s="1" t="n"/>
      <c r="E31" s="1" t="n"/>
      <c r="F31" s="1" t="n"/>
      <c r="G31" s="1" t="n"/>
      <c r="H31" s="1" t="n"/>
      <c r="I31" s="1" t="n"/>
      <c r="J31" s="1" t="n"/>
      <c r="K31" s="1" t="n"/>
      <c r="L31" s="1" t="n"/>
    </row>
    <row r="32" ht="21" customHeight="1">
      <c r="A32" s="27" t="inlineStr">
        <is>
          <t>Skills demonstrated: target definition • company research • decision-maker identification • public contact research • source tracking • data cleaning • spreadsheet formulas • QA review • outreach-readiness labeling</t>
        </is>
      </c>
    </row>
    <row r="33" ht="21" customHeight="1"/>
    <row r="34" ht="21" customHeight="1"/>
    <row r="35" ht="21" customHeight="1"/>
    <row r="36" ht="21" customHeight="1">
      <c r="A36" s="1" t="n"/>
      <c r="B36" s="1" t="n"/>
      <c r="C36" s="1" t="n"/>
      <c r="D36" s="1" t="n"/>
      <c r="E36" s="1" t="n"/>
      <c r="F36" s="1" t="n"/>
      <c r="G36" s="1" t="n"/>
      <c r="H36" s="1" t="n"/>
      <c r="I36" s="1" t="n"/>
      <c r="J36" s="1" t="n"/>
      <c r="K36" s="1" t="n"/>
      <c r="L36" s="1" t="n"/>
    </row>
    <row r="37" ht="21" customHeight="1">
      <c r="A37" s="1" t="n"/>
      <c r="B37" s="1" t="n"/>
      <c r="C37" s="1" t="n"/>
      <c r="D37" s="1" t="n"/>
      <c r="E37" s="1" t="n"/>
      <c r="F37" s="1" t="n"/>
      <c r="G37" s="1" t="n"/>
      <c r="H37" s="1" t="n"/>
      <c r="I37" s="1" t="n"/>
      <c r="J37" s="1" t="n"/>
      <c r="K37" s="1" t="n"/>
      <c r="L37" s="1" t="n"/>
    </row>
    <row r="38" ht="21" customHeight="1">
      <c r="A38" s="1" t="n"/>
      <c r="B38" s="1" t="n"/>
      <c r="C38" s="1" t="n"/>
      <c r="D38" s="1" t="n"/>
      <c r="E38" s="1" t="n"/>
      <c r="F38" s="1" t="n"/>
      <c r="G38" s="1" t="n"/>
      <c r="H38" s="1" t="n"/>
      <c r="I38" s="1" t="n"/>
      <c r="J38" s="1" t="n"/>
      <c r="K38" s="1" t="n"/>
      <c r="L38" s="1" t="n"/>
    </row>
  </sheetData>
  <mergeCells count="59">
    <mergeCell ref="A29:L30"/>
    <mergeCell ref="A24:B24"/>
    <mergeCell ref="K25:L25"/>
    <mergeCell ref="E19:G19"/>
    <mergeCell ref="D14:F15"/>
    <mergeCell ref="C24:D24"/>
    <mergeCell ref="H25:J25"/>
    <mergeCell ref="K24:L24"/>
    <mergeCell ref="J14:L15"/>
    <mergeCell ref="A6:L10"/>
    <mergeCell ref="A18:L18"/>
    <mergeCell ref="G12:I13"/>
    <mergeCell ref="C26:D26"/>
    <mergeCell ref="K26:L26"/>
    <mergeCell ref="K21:L21"/>
    <mergeCell ref="C20:D20"/>
    <mergeCell ref="K20:L20"/>
    <mergeCell ref="A25:B25"/>
    <mergeCell ref="H22:J22"/>
    <mergeCell ref="E27:G27"/>
    <mergeCell ref="C25:D25"/>
    <mergeCell ref="H19:J19"/>
    <mergeCell ref="H27:J27"/>
    <mergeCell ref="E26:G26"/>
    <mergeCell ref="C22:D22"/>
    <mergeCell ref="K22:L22"/>
    <mergeCell ref="A27:B27"/>
    <mergeCell ref="E25:G25"/>
    <mergeCell ref="A4:L4"/>
    <mergeCell ref="A26:B26"/>
    <mergeCell ref="A21:B21"/>
    <mergeCell ref="H24:J24"/>
    <mergeCell ref="C21:D21"/>
    <mergeCell ref="E22:G22"/>
    <mergeCell ref="H23:J23"/>
    <mergeCell ref="C27:D27"/>
    <mergeCell ref="K27:L27"/>
    <mergeCell ref="H21:J21"/>
    <mergeCell ref="E21:G21"/>
    <mergeCell ref="A23:B23"/>
    <mergeCell ref="K23:L23"/>
    <mergeCell ref="C23:D23"/>
    <mergeCell ref="A12:C13"/>
    <mergeCell ref="H26:J26"/>
    <mergeCell ref="A22:B22"/>
    <mergeCell ref="H20:J20"/>
    <mergeCell ref="D12:F13"/>
    <mergeCell ref="A20:B20"/>
    <mergeCell ref="E24:G24"/>
    <mergeCell ref="A2:L3"/>
    <mergeCell ref="G14:I15"/>
    <mergeCell ref="A19:B19"/>
    <mergeCell ref="E23:G23"/>
    <mergeCell ref="C19:D19"/>
    <mergeCell ref="A14:C15"/>
    <mergeCell ref="K19:L19"/>
    <mergeCell ref="A32:L35"/>
    <mergeCell ref="J12:L13"/>
    <mergeCell ref="E20:G20"/>
  </mergeCells>
  <pageMargins left="0.75" right="0.75" top="1" bottom="1" header="0.5" footer="0.5"/>
</worksheet>
</file>

<file path=xl/worksheets/sheet2.xml><?xml version="1.0" encoding="utf-8"?>
<worksheet xmlns="http://schemas.openxmlformats.org/spreadsheetml/2006/main">
  <sheetPr>
    <tabColor rgb="0031465A"/>
    <outlinePr summaryBelow="1" summaryRight="1"/>
    <pageSetUpPr/>
  </sheetPr>
  <dimension ref="A1:O54"/>
  <sheetViews>
    <sheetView showGridLines="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28" customWidth="1" min="2" max="2"/>
    <col width="27" customWidth="1" min="3" max="3"/>
    <col width="39" customWidth="1" min="4" max="4"/>
    <col width="31" customWidth="1" min="5" max="5"/>
    <col width="23" customWidth="1" min="6" max="6"/>
    <col width="36" customWidth="1" min="7" max="7"/>
    <col width="22" customWidth="1" min="8" max="8"/>
    <col width="48" customWidth="1" min="9" max="9"/>
    <col width="48" customWidth="1" min="10" max="10"/>
    <col width="31" customWidth="1" min="11" max="11"/>
    <col width="16" customWidth="1" min="12" max="12"/>
    <col width="26" customWidth="1" min="13" max="13"/>
    <col width="18" customWidth="1" min="14" max="14"/>
    <col width="55" customWidth="1" min="15" max="15"/>
  </cols>
  <sheetData>
    <row r="1" ht="28" customHeight="1">
      <c r="A1" s="28" t="inlineStr">
        <is>
          <t>B2B Lead List — Bangladesh Real Estate</t>
        </is>
      </c>
    </row>
    <row r="2" ht="25" customHeight="1"/>
    <row r="3" ht="26" customHeight="1">
      <c r="A3" s="29" t="inlineStr">
        <is>
          <t>50 public business leads. Source-level verification only; email deliverability was not tested. Filter by role, email type, source status or location.</t>
        </is>
      </c>
    </row>
    <row r="4" ht="34" customHeight="1">
      <c r="A4" s="30" t="inlineStr">
        <is>
          <t>#</t>
        </is>
      </c>
      <c r="B4" s="30" t="inlineStr">
        <is>
          <t>Lead Name</t>
        </is>
      </c>
      <c r="C4" s="30" t="inlineStr">
        <is>
          <t>Job Title</t>
        </is>
      </c>
      <c r="D4" s="30" t="inlineStr">
        <is>
          <t>Company</t>
        </is>
      </c>
      <c r="E4" s="30" t="inlineStr">
        <is>
          <t>Website</t>
        </is>
      </c>
      <c r="F4" s="30" t="inlineStr">
        <is>
          <t>Location</t>
        </is>
      </c>
      <c r="G4" s="30" t="inlineStr">
        <is>
          <t>Public Business Email</t>
        </is>
      </c>
      <c r="H4" s="30" t="inlineStr">
        <is>
          <t>Email Type</t>
        </is>
      </c>
      <c r="I4" s="30" t="inlineStr">
        <is>
          <t>Lead / Role Source</t>
        </is>
      </c>
      <c r="J4" s="30" t="inlineStr">
        <is>
          <t>Email Source</t>
        </is>
      </c>
      <c r="K4" s="30" t="inlineStr">
        <is>
          <t>Research Method</t>
        </is>
      </c>
      <c r="L4" s="30" t="inlineStr">
        <is>
          <t>Source-Verified</t>
        </is>
      </c>
      <c r="M4" s="30" t="inlineStr">
        <is>
          <t>Outreach Readiness</t>
        </is>
      </c>
      <c r="N4" s="30" t="inlineStr">
        <is>
          <t>REHAB Member No.</t>
        </is>
      </c>
      <c r="O4" s="30" t="inlineStr">
        <is>
          <t>Notes</t>
        </is>
      </c>
    </row>
    <row r="5" ht="47" customHeight="1">
      <c r="A5" s="31" t="n">
        <v>1</v>
      </c>
      <c r="B5" s="32" t="inlineStr">
        <is>
          <t>Mr. M. Morshed Alam</t>
        </is>
      </c>
      <c r="C5" s="32" t="inlineStr">
        <is>
          <t>Managing Director</t>
        </is>
      </c>
      <c r="D5" s="32" t="inlineStr">
        <is>
          <t>3D Homes Ltd.</t>
        </is>
      </c>
      <c r="E5" s="33" t="inlineStr">
        <is>
          <t>https://www.3dhomesltd.com</t>
        </is>
      </c>
      <c r="F5" s="32" t="inlineStr">
        <is>
          <t>Kalabagan, Dhaka</t>
        </is>
      </c>
      <c r="G5" s="32" t="inlineStr">
        <is>
          <t>3dhomesbd@gmail.com</t>
        </is>
      </c>
      <c r="H5" s="34">
        <f>IF(OR(ISNUMBER(SEARCH("@gmail.com",G5)),ISNUMBER(SEARCH("@yahoo.com",G5)),ISNUMBER(SEARCH("@hotmail.com",G5)),ISNUMBER(SEARCH("@outlook.com",G5))),"Free mailbox","Company-domain / other")</f>
        <v/>
      </c>
      <c r="I5" s="33" t="inlineStr">
        <is>
          <t>https://www.rehab-bd.org/member-details/2809</t>
        </is>
      </c>
      <c r="J5" s="35" t="inlineStr">
        <is>
          <t>https://www.rehab-bd.org/member-details/2809</t>
        </is>
      </c>
      <c r="K5" s="31" t="inlineStr">
        <is>
          <t>Public association / company research</t>
        </is>
      </c>
      <c r="L5" s="34">
        <f>IF(AND(B5&lt;&gt;"",C5&lt;&gt;"",D5&lt;&gt;"",G5&lt;&gt;"",I5&lt;&gt;"",J5&lt;&gt;""),"Yes","Review")</f>
        <v/>
      </c>
      <c r="M5" s="34">
        <f>IF(L5="Yes","Ready after final re-check","Review before outreach")</f>
        <v/>
      </c>
      <c r="N5" s="32" t="inlineStr">
        <is>
          <t>1797/2025</t>
        </is>
      </c>
      <c r="O5" s="31" t="inlineStr">
        <is>
          <t>Public business email; not assumed to be the named lead’s direct inbox unless the source clearly indicates it. Re-check before outreach.</t>
        </is>
      </c>
    </row>
    <row r="6" ht="47" customHeight="1">
      <c r="A6" s="36" t="n">
        <v>2</v>
      </c>
      <c r="B6" s="37" t="inlineStr">
        <is>
          <t>Md. Kamrul Islam</t>
        </is>
      </c>
      <c r="C6" s="37" t="inlineStr">
        <is>
          <t>Director</t>
        </is>
      </c>
      <c r="D6" s="37" t="inlineStr">
        <is>
          <t>7-One Properties Limited</t>
        </is>
      </c>
      <c r="E6" s="38" t="inlineStr">
        <is>
          <t>https://www.7one.group</t>
        </is>
      </c>
      <c r="F6" s="37" t="inlineStr">
        <is>
          <t>Dhanmondi, Dhaka</t>
        </is>
      </c>
      <c r="G6" s="37" t="inlineStr">
        <is>
          <t>info@7onegroup.com</t>
        </is>
      </c>
      <c r="H6" s="39">
        <f>IF(OR(ISNUMBER(SEARCH("@gmail.com",G6)),ISNUMBER(SEARCH("@yahoo.com",G6)),ISNUMBER(SEARCH("@hotmail.com",G6)),ISNUMBER(SEARCH("@outlook.com",G6))),"Free mailbox","Company-domain / other")</f>
        <v/>
      </c>
      <c r="I6" s="38" t="inlineStr">
        <is>
          <t>https://www.rehab-bd.org/member-details/1080</t>
        </is>
      </c>
      <c r="J6" s="35" t="inlineStr">
        <is>
          <t>https://www.rehab-bd.org/member-details/1080</t>
        </is>
      </c>
      <c r="K6" s="36" t="inlineStr">
        <is>
          <t>Public association / company research</t>
        </is>
      </c>
      <c r="L6" s="39">
        <f>IF(AND(B6&lt;&gt;"",C6&lt;&gt;"",D6&lt;&gt;"",G6&lt;&gt;"",I6&lt;&gt;"",J6&lt;&gt;""),"Yes","Review")</f>
        <v/>
      </c>
      <c r="M6" s="39">
        <f>IF(L6="Yes","Ready after final re-check","Review before outreach")</f>
        <v/>
      </c>
      <c r="N6" s="37" t="inlineStr">
        <is>
          <t>778/2010</t>
        </is>
      </c>
      <c r="O6" s="36" t="inlineStr">
        <is>
          <t>Public business email; not assumed to be the named lead’s direct inbox unless the source clearly indicates it. Re-check before outreach.</t>
        </is>
      </c>
    </row>
    <row r="7" ht="47" customHeight="1">
      <c r="A7" s="31" t="n">
        <v>3</v>
      </c>
      <c r="B7" s="32" t="inlineStr">
        <is>
          <t>Mr. Md. Zahangir Alam</t>
        </is>
      </c>
      <c r="C7" s="32" t="inlineStr">
        <is>
          <t>Managing Director</t>
        </is>
      </c>
      <c r="D7" s="32" t="inlineStr">
        <is>
          <t>786 Properties Ltd.</t>
        </is>
      </c>
      <c r="E7" s="33" t="inlineStr">
        <is>
          <t>https://www.786groupbd.com</t>
        </is>
      </c>
      <c r="F7" s="32" t="inlineStr">
        <is>
          <t>Mohakhali DOHS, Dhaka</t>
        </is>
      </c>
      <c r="G7" s="32" t="inlineStr">
        <is>
          <t>786propertiesltd@gmail.com</t>
        </is>
      </c>
      <c r="H7" s="34">
        <f>IF(OR(ISNUMBER(SEARCH("@gmail.com",G7)),ISNUMBER(SEARCH("@yahoo.com",G7)),ISNUMBER(SEARCH("@hotmail.com",G7)),ISNUMBER(SEARCH("@outlook.com",G7))),"Free mailbox","Company-domain / other")</f>
        <v/>
      </c>
      <c r="I7" s="33" t="inlineStr">
        <is>
          <t>https://www.rehab-bd.org/member-details/2736</t>
        </is>
      </c>
      <c r="J7" s="35" t="inlineStr">
        <is>
          <t>https://www.rehab-bd.org/member-details/2736</t>
        </is>
      </c>
      <c r="K7" s="31" t="inlineStr">
        <is>
          <t>Public association / company research</t>
        </is>
      </c>
      <c r="L7" s="34">
        <f>IF(AND(B7&lt;&gt;"",C7&lt;&gt;"",D7&lt;&gt;"",G7&lt;&gt;"",I7&lt;&gt;"",J7&lt;&gt;""),"Yes","Review")</f>
        <v/>
      </c>
      <c r="M7" s="34">
        <f>IF(L7="Yes","Ready after final re-check","Review before outreach")</f>
        <v/>
      </c>
      <c r="N7" s="32" t="inlineStr">
        <is>
          <t>1726/2024</t>
        </is>
      </c>
      <c r="O7" s="31" t="inlineStr">
        <is>
          <t>Public business email; not assumed to be the named lead’s direct inbox unless the source clearly indicates it. Re-check before outreach.</t>
        </is>
      </c>
    </row>
    <row r="8" ht="47" customHeight="1">
      <c r="A8" s="36" t="n">
        <v>4</v>
      </c>
      <c r="B8" s="37" t="inlineStr">
        <is>
          <t>Md. Zohir Ahmed</t>
        </is>
      </c>
      <c r="C8" s="37" t="inlineStr">
        <is>
          <t>Managing Director</t>
        </is>
      </c>
      <c r="D8" s="37" t="inlineStr">
        <is>
          <t>A Class Holdings Ltd.</t>
        </is>
      </c>
      <c r="E8" s="38" t="inlineStr">
        <is>
          <t>https://www.sumonabuilders.com</t>
        </is>
      </c>
      <c r="F8" s="37" t="inlineStr">
        <is>
          <t>Kawran Bazar, Dhaka</t>
        </is>
      </c>
      <c r="G8" s="37" t="inlineStr">
        <is>
          <t>sumonapvtltd@yahoo.com; zohir_ahmed@yahoo.com</t>
        </is>
      </c>
      <c r="H8" s="39">
        <f>IF(OR(ISNUMBER(SEARCH("@gmail.com",G8)),ISNUMBER(SEARCH("@yahoo.com",G8)),ISNUMBER(SEARCH("@hotmail.com",G8)),ISNUMBER(SEARCH("@outlook.com",G8))),"Free mailbox","Company-domain / other")</f>
        <v/>
      </c>
      <c r="I8" s="38" t="inlineStr">
        <is>
          <t>https://www.rehab-bd.org/member-details/1083</t>
        </is>
      </c>
      <c r="J8" s="35" t="inlineStr">
        <is>
          <t>https://www.rehab-bd.org/member-details/1083</t>
        </is>
      </c>
      <c r="K8" s="36" t="inlineStr">
        <is>
          <t>Public association / company research</t>
        </is>
      </c>
      <c r="L8" s="39">
        <f>IF(AND(B8&lt;&gt;"",C8&lt;&gt;"",D8&lt;&gt;"",G8&lt;&gt;"",I8&lt;&gt;"",J8&lt;&gt;""),"Yes","Review")</f>
        <v/>
      </c>
      <c r="M8" s="39">
        <f>IF(L8="Yes","Ready after final re-check","Review before outreach")</f>
        <v/>
      </c>
      <c r="N8" s="37" t="inlineStr">
        <is>
          <t>879/2010</t>
        </is>
      </c>
      <c r="O8" s="36" t="inlineStr">
        <is>
          <t>Public business email; not assumed to be the named lead’s direct inbox unless the source clearly indicates it. Re-check before outreach.</t>
        </is>
      </c>
    </row>
    <row r="9" ht="47" customHeight="1">
      <c r="A9" s="31" t="n">
        <v>5</v>
      </c>
      <c r="B9" s="32" t="inlineStr">
        <is>
          <t>Farah Ahsan</t>
        </is>
      </c>
      <c r="C9" s="32" t="inlineStr">
        <is>
          <t>Managing Director</t>
        </is>
      </c>
      <c r="D9" s="32" t="inlineStr">
        <is>
          <t>A G Green Property Development Limited</t>
        </is>
      </c>
      <c r="E9" s="33" t="inlineStr">
        <is>
          <t>https://www.ahsan-group.com</t>
        </is>
      </c>
      <c r="F9" s="32" t="inlineStr">
        <is>
          <t>Mohakhali C/A, Dhaka</t>
        </is>
      </c>
      <c r="G9" s="32" t="inlineStr">
        <is>
          <t>agproperty2010@gmail.com</t>
        </is>
      </c>
      <c r="H9" s="34">
        <f>IF(OR(ISNUMBER(SEARCH("@gmail.com",G9)),ISNUMBER(SEARCH("@yahoo.com",G9)),ISNUMBER(SEARCH("@hotmail.com",G9)),ISNUMBER(SEARCH("@outlook.com",G9))),"Free mailbox","Company-domain / other")</f>
        <v/>
      </c>
      <c r="I9" s="35" t="inlineStr">
        <is>
          <t>https://www.rehab-bd.org/member-details/2439</t>
        </is>
      </c>
      <c r="J9" s="35" t="inlineStr">
        <is>
          <t>https://www.rehab-bd.org/member-details/2439</t>
        </is>
      </c>
      <c r="K9" s="31" t="inlineStr">
        <is>
          <t>Public association / company research</t>
        </is>
      </c>
      <c r="L9" s="34">
        <f>IF(AND(B9&lt;&gt;"",C9&lt;&gt;"",D9&lt;&gt;"",G9&lt;&gt;"",I9&lt;&gt;"",J9&lt;&gt;""),"Yes","Review")</f>
        <v/>
      </c>
      <c r="M9" s="34">
        <f>IF(L9="Yes","Ready after final re-check","Review before outreach")</f>
        <v/>
      </c>
      <c r="N9" s="32" t="inlineStr">
        <is>
          <t>1443/2016</t>
        </is>
      </c>
      <c r="O9" s="31" t="inlineStr">
        <is>
          <t>Public business email; not assumed to be the named lead’s direct inbox unless the source clearly indicates it. Re-check before outreach.</t>
        </is>
      </c>
    </row>
    <row r="10" ht="47" customHeight="1">
      <c r="A10" s="36" t="n">
        <v>6</v>
      </c>
      <c r="B10" s="37" t="inlineStr">
        <is>
          <t>Mr. Munshi Mahafuz Hasnat</t>
        </is>
      </c>
      <c r="C10" s="37" t="inlineStr">
        <is>
          <t>Managing Director</t>
        </is>
      </c>
      <c r="D10" s="37" t="inlineStr">
        <is>
          <t>A. K. Real Estate Ltd.</t>
        </is>
      </c>
      <c r="E10" s="38" t="inlineStr">
        <is>
          <t>https://www.akrealestate.bd.com</t>
        </is>
      </c>
      <c r="F10" s="37" t="inlineStr">
        <is>
          <t>Mirpur, Dhaka</t>
        </is>
      </c>
      <c r="G10" s="37" t="inlineStr">
        <is>
          <t>akrealestateltd11@gmail.com</t>
        </is>
      </c>
      <c r="H10" s="39">
        <f>IF(OR(ISNUMBER(SEARCH("@gmail.com",G10)),ISNUMBER(SEARCH("@yahoo.com",G10)),ISNUMBER(SEARCH("@hotmail.com",G10)),ISNUMBER(SEARCH("@outlook.com",G10))),"Free mailbox","Company-domain / other")</f>
        <v/>
      </c>
      <c r="I10" s="38" t="inlineStr">
        <is>
          <t>https://rehab-bd.org/mis/attachment/upload/515_dynamic_notice_0.pdf</t>
        </is>
      </c>
      <c r="J10" s="38" t="inlineStr">
        <is>
          <t>https://www.rehab-bd.org/rehab-member/</t>
        </is>
      </c>
      <c r="K10" s="36" t="inlineStr">
        <is>
          <t>Public association / company research</t>
        </is>
      </c>
      <c r="L10" s="39">
        <f>IF(AND(B10&lt;&gt;"",C10&lt;&gt;"",D10&lt;&gt;"",G10&lt;&gt;"",I10&lt;&gt;"",J10&lt;&gt;""),"Yes","Review")</f>
        <v/>
      </c>
      <c r="M10" s="39">
        <f>IF(L10="Yes","Ready after final re-check","Review before outreach")</f>
        <v/>
      </c>
      <c r="N10" s="37" t="inlineStr">
        <is>
          <t>1095/2011</t>
        </is>
      </c>
      <c r="O10" s="36" t="inlineStr">
        <is>
          <t>Public business email; not assumed to be the named lead’s direct inbox unless the source clearly indicates it. Re-check before outreach.</t>
        </is>
      </c>
    </row>
    <row r="11" ht="47" customHeight="1">
      <c r="A11" s="31" t="n">
        <v>7</v>
      </c>
      <c r="B11" s="32" t="inlineStr">
        <is>
          <t>Mr. Khwaja Arif Ahmed</t>
        </is>
      </c>
      <c r="C11" s="32" t="inlineStr">
        <is>
          <t>Managing Director</t>
        </is>
      </c>
      <c r="D11" s="32" t="inlineStr">
        <is>
          <t>AAA Holdings Limited</t>
        </is>
      </c>
      <c r="E11" s="33" t="inlineStr">
        <is>
          <t>https://www.aaaholdings.biz</t>
        </is>
      </c>
      <c r="F11" s="32" t="inlineStr">
        <is>
          <t>Motijheel, Dhaka</t>
        </is>
      </c>
      <c r="G11" s="32" t="inlineStr">
        <is>
          <t>aaaholdings.biz@gmail.com</t>
        </is>
      </c>
      <c r="H11" s="34">
        <f>IF(OR(ISNUMBER(SEARCH("@gmail.com",G11)),ISNUMBER(SEARCH("@yahoo.com",G11)),ISNUMBER(SEARCH("@hotmail.com",G11)),ISNUMBER(SEARCH("@outlook.com",G11))),"Free mailbox","Company-domain / other")</f>
        <v/>
      </c>
      <c r="I11" s="33" t="inlineStr">
        <is>
          <t>https://rehab-bd.org/member-details/2510</t>
        </is>
      </c>
      <c r="J11" s="35" t="inlineStr">
        <is>
          <t>https://rehab-bd.org/member-details/2510</t>
        </is>
      </c>
      <c r="K11" s="31" t="inlineStr">
        <is>
          <t>Public association / company research</t>
        </is>
      </c>
      <c r="L11" s="34">
        <f>IF(AND(B11&lt;&gt;"",C11&lt;&gt;"",D11&lt;&gt;"",G11&lt;&gt;"",I11&lt;&gt;"",J11&lt;&gt;""),"Yes","Review")</f>
        <v/>
      </c>
      <c r="M11" s="34">
        <f>IF(L11="Yes","Ready after final re-check","Review before outreach")</f>
        <v/>
      </c>
      <c r="N11" s="32" t="inlineStr">
        <is>
          <t>1505/2017</t>
        </is>
      </c>
      <c r="O11" s="31" t="inlineStr">
        <is>
          <t>Public business email; not assumed to be the named lead’s direct inbox unless the source clearly indicates it. Re-check before outreach.</t>
        </is>
      </c>
    </row>
    <row r="12" ht="47" customHeight="1">
      <c r="A12" s="36" t="n">
        <v>8</v>
      </c>
      <c r="B12" s="37" t="inlineStr">
        <is>
          <t>Mohammad Saiful Islam</t>
        </is>
      </c>
      <c r="C12" s="37" t="inlineStr">
        <is>
          <t>Managing Director</t>
        </is>
      </c>
      <c r="D12" s="37" t="inlineStr">
        <is>
          <t>Aakash Developments Ltd</t>
        </is>
      </c>
      <c r="E12" s="38" t="inlineStr">
        <is>
          <t>https://www.aakashgroupbd.com</t>
        </is>
      </c>
      <c r="F12" s="37" t="inlineStr">
        <is>
          <t>Banani, Dhaka</t>
        </is>
      </c>
      <c r="G12" s="37" t="inlineStr">
        <is>
          <t>info@aakashgroupbd.com</t>
        </is>
      </c>
      <c r="H12" s="39">
        <f>IF(OR(ISNUMBER(SEARCH("@gmail.com",G12)),ISNUMBER(SEARCH("@yahoo.com",G12)),ISNUMBER(SEARCH("@hotmail.com",G12)),ISNUMBER(SEARCH("@outlook.com",G12))),"Free mailbox","Company-domain / other")</f>
        <v/>
      </c>
      <c r="I12" s="38" t="inlineStr">
        <is>
          <t>https://www.rehab-bd.org/member-details/2479</t>
        </is>
      </c>
      <c r="J12" s="35" t="inlineStr">
        <is>
          <t>https://www.rehab-bd.org/member-details/2479</t>
        </is>
      </c>
      <c r="K12" s="36" t="inlineStr">
        <is>
          <t>Public association / company research</t>
        </is>
      </c>
      <c r="L12" s="39">
        <f>IF(AND(B12&lt;&gt;"",C12&lt;&gt;"",D12&lt;&gt;"",G12&lt;&gt;"",I12&lt;&gt;"",J12&lt;&gt;""),"Yes","Review")</f>
        <v/>
      </c>
      <c r="M12" s="39">
        <f>IF(L12="Yes","Ready after final re-check","Review before outreach")</f>
        <v/>
      </c>
      <c r="N12" s="37" t="inlineStr">
        <is>
          <t>1474/2016</t>
        </is>
      </c>
      <c r="O12" s="36" t="inlineStr">
        <is>
          <t>Public business email; not assumed to be the named lead’s direct inbox unless the source clearly indicates it. Re-check before outreach.</t>
        </is>
      </c>
    </row>
    <row r="13" ht="47" customHeight="1">
      <c r="A13" s="31" t="n">
        <v>9</v>
      </c>
      <c r="B13" s="32" t="inlineStr">
        <is>
          <t>Mohammad Saiful Islam</t>
        </is>
      </c>
      <c r="C13" s="32" t="inlineStr">
        <is>
          <t>Managing Director</t>
        </is>
      </c>
      <c r="D13" s="32" t="inlineStr">
        <is>
          <t>Aakash Real Estate Ltd.</t>
        </is>
      </c>
      <c r="E13" s="33" t="inlineStr">
        <is>
          <t>https://www.aakashgroupbd.com</t>
        </is>
      </c>
      <c r="F13" s="32" t="inlineStr">
        <is>
          <t>Banani, Dhaka</t>
        </is>
      </c>
      <c r="G13" s="32" t="inlineStr">
        <is>
          <t>info@aakashgroupbd.com</t>
        </is>
      </c>
      <c r="H13" s="34">
        <f>IF(OR(ISNUMBER(SEARCH("@gmail.com",G13)),ISNUMBER(SEARCH("@yahoo.com",G13)),ISNUMBER(SEARCH("@hotmail.com",G13)),ISNUMBER(SEARCH("@outlook.com",G13))),"Free mailbox","Company-domain / other")</f>
        <v/>
      </c>
      <c r="I13" s="33" t="inlineStr">
        <is>
          <t>https://rehab-bd.org/mis/attachment/upload/515_dynamic_notice_0.pdf</t>
        </is>
      </c>
      <c r="J13" s="33" t="inlineStr">
        <is>
          <t>https://www.rehab-bd.org/rehab-member/</t>
        </is>
      </c>
      <c r="K13" s="31" t="inlineStr">
        <is>
          <t>Public association / company research</t>
        </is>
      </c>
      <c r="L13" s="34">
        <f>IF(AND(B13&lt;&gt;"",C13&lt;&gt;"",D13&lt;&gt;"",G13&lt;&gt;"",I13&lt;&gt;"",J13&lt;&gt;""),"Yes","Review")</f>
        <v/>
      </c>
      <c r="M13" s="34">
        <f>IF(L13="Yes","Ready after final re-check","Review before outreach")</f>
        <v/>
      </c>
      <c r="N13" s="32" t="inlineStr">
        <is>
          <t>1512/2017</t>
        </is>
      </c>
      <c r="O13" s="31" t="inlineStr">
        <is>
          <t>Public business email; not assumed to be the named lead’s direct inbox unless the source clearly indicates it. Re-check before outreach.</t>
        </is>
      </c>
    </row>
    <row r="14" ht="47" customHeight="1">
      <c r="A14" s="36" t="n">
        <v>10</v>
      </c>
      <c r="B14" s="37" t="inlineStr">
        <is>
          <t>Mr. Md Abdul Khaleque</t>
        </is>
      </c>
      <c r="C14" s="37" t="inlineStr">
        <is>
          <t>Chairman</t>
        </is>
      </c>
      <c r="D14" s="37" t="inlineStr">
        <is>
          <t>AK Developers Limited</t>
        </is>
      </c>
      <c r="E14" s="38" t="inlineStr">
        <is>
          <t>https://www.akd-bd.com</t>
        </is>
      </c>
      <c r="F14" s="37" t="inlineStr">
        <is>
          <t>Banani, Dhaka</t>
        </is>
      </c>
      <c r="G14" s="37" t="inlineStr">
        <is>
          <t>info@akd-bd.com</t>
        </is>
      </c>
      <c r="H14" s="39">
        <f>IF(OR(ISNUMBER(SEARCH("@gmail.com",G14)),ISNUMBER(SEARCH("@yahoo.com",G14)),ISNUMBER(SEARCH("@hotmail.com",G14)),ISNUMBER(SEARCH("@outlook.com",G14))),"Free mailbox","Company-domain / other")</f>
        <v/>
      </c>
      <c r="I14" s="35" t="inlineStr">
        <is>
          <t>https://www.rehab-bd.org/member-details/2661</t>
        </is>
      </c>
      <c r="J14" s="35" t="inlineStr">
        <is>
          <t>https://www.rehab-bd.org/member-details/2661</t>
        </is>
      </c>
      <c r="K14" s="36" t="inlineStr">
        <is>
          <t>Public association / company research</t>
        </is>
      </c>
      <c r="L14" s="39">
        <f>IF(AND(B14&lt;&gt;"",C14&lt;&gt;"",D14&lt;&gt;"",G14&lt;&gt;"",I14&lt;&gt;"",J14&lt;&gt;""),"Yes","Review")</f>
        <v/>
      </c>
      <c r="M14" s="39">
        <f>IF(L14="Yes","Ready after final re-check","Review before outreach")</f>
        <v/>
      </c>
      <c r="N14" s="37" t="inlineStr">
        <is>
          <t>1653/2022</t>
        </is>
      </c>
      <c r="O14" s="36" t="inlineStr">
        <is>
          <t>Public business email; not assumed to be the named lead’s direct inbox unless the source clearly indicates it. Re-check before outreach.</t>
        </is>
      </c>
    </row>
    <row r="15" ht="47" customHeight="1">
      <c r="A15" s="31" t="n">
        <v>11</v>
      </c>
      <c r="B15" s="32" t="inlineStr">
        <is>
          <t>Mr. Mohammad Abu Taher</t>
        </is>
      </c>
      <c r="C15" s="32" t="inlineStr">
        <is>
          <t>Managing Director</t>
        </is>
      </c>
      <c r="D15" s="32" t="inlineStr">
        <is>
          <t>Akota Landmark Ltd.</t>
        </is>
      </c>
      <c r="E15" s="33" t="inlineStr">
        <is>
          <t>http://www.akotalandmarkltd.com</t>
        </is>
      </c>
      <c r="F15" s="32" t="inlineStr">
        <is>
          <t>Uttara, Dhaka</t>
        </is>
      </c>
      <c r="G15" s="32" t="inlineStr">
        <is>
          <t>akotalandmarkltd@gmail.com</t>
        </is>
      </c>
      <c r="H15" s="34">
        <f>IF(OR(ISNUMBER(SEARCH("@gmail.com",G15)),ISNUMBER(SEARCH("@yahoo.com",G15)),ISNUMBER(SEARCH("@hotmail.com",G15)),ISNUMBER(SEARCH("@outlook.com",G15))),"Free mailbox","Company-domain / other")</f>
        <v/>
      </c>
      <c r="I15" s="33" t="inlineStr">
        <is>
          <t>https://rehab-bd.org/mis/attachment/upload/515_dynamic_notice_0.pdf</t>
        </is>
      </c>
      <c r="J15" s="33" t="inlineStr">
        <is>
          <t>https://www.rehab-bd.org/rehab-member/</t>
        </is>
      </c>
      <c r="K15" s="31" t="inlineStr">
        <is>
          <t>Public association / company research</t>
        </is>
      </c>
      <c r="L15" s="34">
        <f>IF(AND(B15&lt;&gt;"",C15&lt;&gt;"",D15&lt;&gt;"",G15&lt;&gt;"",I15&lt;&gt;"",J15&lt;&gt;""),"Yes","Review")</f>
        <v/>
      </c>
      <c r="M15" s="34">
        <f>IF(L15="Yes","Ready after final re-check","Review before outreach")</f>
        <v/>
      </c>
      <c r="N15" s="32" t="inlineStr">
        <is>
          <t>1734/2024</t>
        </is>
      </c>
      <c r="O15" s="31" t="inlineStr">
        <is>
          <t>Public business email; not assumed to be the named lead’s direct inbox unless the source clearly indicates it. Re-check before outreach.</t>
        </is>
      </c>
    </row>
    <row r="16" ht="47" customHeight="1">
      <c r="A16" s="36" t="n">
        <v>12</v>
      </c>
      <c r="B16" s="37" t="inlineStr">
        <is>
          <t>Mr. Mohammed Akter Biswas</t>
        </is>
      </c>
      <c r="C16" s="37" t="inlineStr">
        <is>
          <t>Managing Director</t>
        </is>
      </c>
      <c r="D16" s="37" t="inlineStr">
        <is>
          <t>Akter Properties Limited</t>
        </is>
      </c>
      <c r="E16" s="38" t="inlineStr">
        <is>
          <t>http://www.akterproperties.com</t>
        </is>
      </c>
      <c r="F16" s="37" t="inlineStr">
        <is>
          <t>Banani / Adabor, Dhaka</t>
        </is>
      </c>
      <c r="G16" s="37" t="inlineStr">
        <is>
          <t>akter@akterproperties.com</t>
        </is>
      </c>
      <c r="H16" s="39">
        <f>IF(OR(ISNUMBER(SEARCH("@gmail.com",G16)),ISNUMBER(SEARCH("@yahoo.com",G16)),ISNUMBER(SEARCH("@hotmail.com",G16)),ISNUMBER(SEARCH("@outlook.com",G16))),"Free mailbox","Company-domain / other")</f>
        <v/>
      </c>
      <c r="I16" s="38" t="inlineStr">
        <is>
          <t>https://rehab-bd.org/mis/attachment/upload/515_dynamic_notice_0.pdf</t>
        </is>
      </c>
      <c r="J16" s="38" t="inlineStr">
        <is>
          <t>https://www.rehab-bd.org/rehab-member/</t>
        </is>
      </c>
      <c r="K16" s="36" t="inlineStr">
        <is>
          <t>Public association / company research</t>
        </is>
      </c>
      <c r="L16" s="39">
        <f>IF(AND(B16&lt;&gt;"",C16&lt;&gt;"",D16&lt;&gt;"",G16&lt;&gt;"",I16&lt;&gt;"",J16&lt;&gt;""),"Yes","Review")</f>
        <v/>
      </c>
      <c r="M16" s="39">
        <f>IF(L16="Yes","Ready after final re-check","Review before outreach")</f>
        <v/>
      </c>
      <c r="N16" s="37" t="inlineStr">
        <is>
          <t>746/2010</t>
        </is>
      </c>
      <c r="O16" s="36" t="inlineStr">
        <is>
          <t>Public business email; not assumed to be the named lead’s direct inbox unless the source clearly indicates it. Re-check before outreach.</t>
        </is>
      </c>
    </row>
    <row r="17" ht="47" customHeight="1">
      <c r="A17" s="31" t="n">
        <v>13</v>
      </c>
      <c r="B17" s="32" t="inlineStr">
        <is>
          <t>Ar. Syed Sirajul Haque</t>
        </is>
      </c>
      <c r="C17" s="32" t="inlineStr">
        <is>
          <t>Managing Director</t>
        </is>
      </c>
      <c r="D17" s="32" t="inlineStr">
        <is>
          <t>Adore Design &amp; Development Ltd.</t>
        </is>
      </c>
      <c r="E17" s="33" t="inlineStr">
        <is>
          <t>http://www.adoreddl.com</t>
        </is>
      </c>
      <c r="F17" s="32" t="inlineStr">
        <is>
          <t>Eskaton Garden, Dhaka</t>
        </is>
      </c>
      <c r="G17" s="32" t="inlineStr">
        <is>
          <t>adoreddl@gmail.com</t>
        </is>
      </c>
      <c r="H17" s="34">
        <f>IF(OR(ISNUMBER(SEARCH("@gmail.com",G17)),ISNUMBER(SEARCH("@yahoo.com",G17)),ISNUMBER(SEARCH("@hotmail.com",G17)),ISNUMBER(SEARCH("@outlook.com",G17))),"Free mailbox","Company-domain / other")</f>
        <v/>
      </c>
      <c r="I17" s="33" t="inlineStr">
        <is>
          <t>https://rehab-bd.org/index.php?companyID=1104&amp;page=member_details</t>
        </is>
      </c>
      <c r="J17" s="35" t="inlineStr">
        <is>
          <t>https://rehab-bd.org/index.php?companyID=1104&amp;page=member_details</t>
        </is>
      </c>
      <c r="K17" s="31" t="inlineStr">
        <is>
          <t>Public association / company research</t>
        </is>
      </c>
      <c r="L17" s="34">
        <f>IF(AND(B17&lt;&gt;"",C17&lt;&gt;"",D17&lt;&gt;"",G17&lt;&gt;"",I17&lt;&gt;"",J17&lt;&gt;""),"Yes","Review")</f>
        <v/>
      </c>
      <c r="M17" s="34">
        <f>IF(L17="Yes","Ready after final re-check","Review before outreach")</f>
        <v/>
      </c>
      <c r="N17" s="32" t="inlineStr">
        <is>
          <t>639/2009</t>
        </is>
      </c>
      <c r="O17" s="31" t="inlineStr">
        <is>
          <t>Public business email; not assumed to be the named lead’s direct inbox unless the source clearly indicates it. Re-check before outreach.</t>
        </is>
      </c>
    </row>
    <row r="18" ht="47" customHeight="1">
      <c r="A18" s="36" t="n">
        <v>14</v>
      </c>
      <c r="B18" s="37" t="inlineStr">
        <is>
          <t>Mr. Md. Alamgir Kabir</t>
        </is>
      </c>
      <c r="C18" s="37" t="inlineStr">
        <is>
          <t>Managing Director</t>
        </is>
      </c>
      <c r="D18" s="37" t="inlineStr">
        <is>
          <t>Hasan Housing (Pvt.) Ltd.</t>
        </is>
      </c>
      <c r="E18" s="38" t="inlineStr">
        <is>
          <t>https://www.hhl-bd.com</t>
        </is>
      </c>
      <c r="F18" s="37" t="inlineStr">
        <is>
          <t>Chattogram</t>
        </is>
      </c>
      <c r="G18" s="37" t="inlineStr">
        <is>
          <t>info@hhpl.net</t>
        </is>
      </c>
      <c r="H18" s="39">
        <f>IF(OR(ISNUMBER(SEARCH("@gmail.com",G18)),ISNUMBER(SEARCH("@yahoo.com",G18)),ISNUMBER(SEARCH("@hotmail.com",G18)),ISNUMBER(SEARCH("@outlook.com",G18))),"Free mailbox","Company-domain / other")</f>
        <v/>
      </c>
      <c r="I18" s="35" t="inlineStr">
        <is>
          <t>https://www.rehab-bd.org/member-details/2618</t>
        </is>
      </c>
      <c r="J18" s="35" t="inlineStr">
        <is>
          <t>https://www.rehab-bd.org/member-details/2618</t>
        </is>
      </c>
      <c r="K18" s="36" t="inlineStr">
        <is>
          <t>Public association / company research</t>
        </is>
      </c>
      <c r="L18" s="39">
        <f>IF(AND(B18&lt;&gt;"",C18&lt;&gt;"",D18&lt;&gt;"",G18&lt;&gt;"",I18&lt;&gt;"",J18&lt;&gt;""),"Yes","Review")</f>
        <v/>
      </c>
      <c r="M18" s="39">
        <f>IF(L18="Yes","Ready after final re-check","Review before outreach")</f>
        <v/>
      </c>
      <c r="N18" s="37" t="inlineStr">
        <is>
          <t>1612/2021</t>
        </is>
      </c>
      <c r="O18" s="36" t="inlineStr">
        <is>
          <t>Public business email; not assumed to be the named lead’s direct inbox unless the source clearly indicates it. Re-check before outreach.</t>
        </is>
      </c>
    </row>
    <row r="19" ht="47" customHeight="1">
      <c r="A19" s="31" t="n">
        <v>15</v>
      </c>
      <c r="B19" s="32" t="inlineStr">
        <is>
          <t>Mr. Naimul Hassan</t>
        </is>
      </c>
      <c r="C19" s="32" t="inlineStr">
        <is>
          <t>Deputy Managing Director</t>
        </is>
      </c>
      <c r="D19" s="32" t="inlineStr">
        <is>
          <t>Hassan And Associates Limited</t>
        </is>
      </c>
      <c r="E19" s="33" t="inlineStr">
        <is>
          <t>https://www.hal-bd.com</t>
        </is>
      </c>
      <c r="F19" s="32" t="inlineStr">
        <is>
          <t>Outer Circular Road, Dhaka</t>
        </is>
      </c>
      <c r="G19" s="32" t="inlineStr">
        <is>
          <t>sales@hal-bd.com</t>
        </is>
      </c>
      <c r="H19" s="34">
        <f>IF(OR(ISNUMBER(SEARCH("@gmail.com",G19)),ISNUMBER(SEARCH("@yahoo.com",G19)),ISNUMBER(SEARCH("@hotmail.com",G19)),ISNUMBER(SEARCH("@outlook.com",G19))),"Free mailbox","Company-domain / other")</f>
        <v/>
      </c>
      <c r="I19" s="33" t="inlineStr">
        <is>
          <t>https://www.rehab-bd.org/member-details/1442</t>
        </is>
      </c>
      <c r="J19" s="35" t="inlineStr">
        <is>
          <t>https://www.rehab-bd.org/member-details/1442</t>
        </is>
      </c>
      <c r="K19" s="31" t="inlineStr">
        <is>
          <t>Public association / company research</t>
        </is>
      </c>
      <c r="L19" s="34">
        <f>IF(AND(B19&lt;&gt;"",C19&lt;&gt;"",D19&lt;&gt;"",G19&lt;&gt;"",I19&lt;&gt;"",J19&lt;&gt;""),"Yes","Review")</f>
        <v/>
      </c>
      <c r="M19" s="34">
        <f>IF(L19="Yes","Ready after final re-check","Review before outreach")</f>
        <v/>
      </c>
      <c r="N19" s="32" t="inlineStr">
        <is>
          <t>030/1996</t>
        </is>
      </c>
      <c r="O19" s="31" t="inlineStr">
        <is>
          <t>Public business email; not assumed to be the named lead’s direct inbox unless the source clearly indicates it. Re-check before outreach.</t>
        </is>
      </c>
    </row>
    <row r="20" ht="47" customHeight="1">
      <c r="A20" s="36" t="n">
        <v>16</v>
      </c>
      <c r="B20" s="37" t="inlineStr">
        <is>
          <t>Mr. Mizanur Rahman Mamun</t>
        </is>
      </c>
      <c r="C20" s="37" t="inlineStr">
        <is>
          <t>Managing Director</t>
        </is>
      </c>
      <c r="D20" s="37" t="inlineStr">
        <is>
          <t>Hatil Holdings Limited</t>
        </is>
      </c>
      <c r="E20" s="38" t="inlineStr">
        <is>
          <t>http://www.hatilholdings.com</t>
        </is>
      </c>
      <c r="F20" s="37" t="inlineStr">
        <is>
          <t>Uttara, Dhaka</t>
        </is>
      </c>
      <c r="G20" s="37" t="inlineStr">
        <is>
          <t>mizan@hatil.com</t>
        </is>
      </c>
      <c r="H20" s="39">
        <f>IF(OR(ISNUMBER(SEARCH("@gmail.com",G20)),ISNUMBER(SEARCH("@yahoo.com",G20)),ISNUMBER(SEARCH("@hotmail.com",G20)),ISNUMBER(SEARCH("@outlook.com",G20))),"Free mailbox","Company-domain / other")</f>
        <v/>
      </c>
      <c r="I20" s="38" t="inlineStr">
        <is>
          <t>https://rehab-bd.org/mis/attachment/upload/515_dynamic_notice_0.pdf</t>
        </is>
      </c>
      <c r="J20" s="38" t="inlineStr">
        <is>
          <t>https://www.rehab-bd.org/rehab-member/</t>
        </is>
      </c>
      <c r="K20" s="36" t="inlineStr">
        <is>
          <t>Public association / company research</t>
        </is>
      </c>
      <c r="L20" s="39">
        <f>IF(AND(B20&lt;&gt;"",C20&lt;&gt;"",D20&lt;&gt;"",G20&lt;&gt;"",I20&lt;&gt;"",J20&lt;&gt;""),"Yes","Review")</f>
        <v/>
      </c>
      <c r="M20" s="39">
        <f>IF(L20="Yes","Ready after final re-check","Review before outreach")</f>
        <v/>
      </c>
      <c r="N20" s="37" t="inlineStr">
        <is>
          <t>487/2008</t>
        </is>
      </c>
      <c r="O20" s="36" t="inlineStr">
        <is>
          <t>Public business email; not assumed to be the named lead’s direct inbox unless the source clearly indicates it. Re-check before outreach.</t>
        </is>
      </c>
    </row>
    <row r="21" ht="47" customHeight="1">
      <c r="A21" s="31" t="n">
        <v>17</v>
      </c>
      <c r="B21" s="32" t="inlineStr">
        <is>
          <t>LN. M. A. Awal</t>
        </is>
      </c>
      <c r="C21" s="32" t="inlineStr">
        <is>
          <t>Managing Director</t>
        </is>
      </c>
      <c r="D21" s="32" t="inlineStr">
        <is>
          <t>Haveli Property Development Ltd.</t>
        </is>
      </c>
      <c r="E21" s="33" t="inlineStr">
        <is>
          <t>http://www.haveligroupbd.com</t>
        </is>
      </c>
      <c r="F21" s="32" t="inlineStr">
        <is>
          <t>Kalabagan, Dhaka</t>
        </is>
      </c>
      <c r="G21" s="32" t="inlineStr">
        <is>
          <t>haveligroupdhaka@gmail.com</t>
        </is>
      </c>
      <c r="H21" s="34">
        <f>IF(OR(ISNUMBER(SEARCH("@gmail.com",G21)),ISNUMBER(SEARCH("@yahoo.com",G21)),ISNUMBER(SEARCH("@hotmail.com",G21)),ISNUMBER(SEARCH("@outlook.com",G21))),"Free mailbox","Company-domain / other")</f>
        <v/>
      </c>
      <c r="I21" s="33" t="inlineStr">
        <is>
          <t>https://www.rehab-bd.org/ex_details.php?id=46</t>
        </is>
      </c>
      <c r="J21" s="35" t="inlineStr">
        <is>
          <t>https://www.rehab-bd.org/ex_details.php?id=46</t>
        </is>
      </c>
      <c r="K21" s="31" t="inlineStr">
        <is>
          <t>Public association / company research</t>
        </is>
      </c>
      <c r="L21" s="34">
        <f>IF(AND(B21&lt;&gt;"",C21&lt;&gt;"",D21&lt;&gt;"",G21&lt;&gt;"",I21&lt;&gt;"",J21&lt;&gt;""),"Yes","Review")</f>
        <v/>
      </c>
      <c r="M21" s="34">
        <f>IF(L21="Yes","Ready after final re-check","Review before outreach")</f>
        <v/>
      </c>
      <c r="N21" s="32" t="inlineStr">
        <is>
          <t>1245/2012</t>
        </is>
      </c>
      <c r="O21" s="31" t="inlineStr">
        <is>
          <t>Public business email; not assumed to be the named lead’s direct inbox unless the source clearly indicates it. Re-check before outreach.</t>
        </is>
      </c>
    </row>
    <row r="22" ht="47" customHeight="1">
      <c r="A22" s="36" t="n">
        <v>18</v>
      </c>
      <c r="B22" s="37" t="inlineStr">
        <is>
          <t>Mr. Ashraf Uddin</t>
        </is>
      </c>
      <c r="C22" s="37" t="inlineStr">
        <is>
          <t>Managing Director</t>
        </is>
      </c>
      <c r="D22" s="37" t="inlineStr">
        <is>
          <t>HB Real Estate Ltd.</t>
        </is>
      </c>
      <c r="E22" s="38" t="inlineStr">
        <is>
          <t>http://www.hbrealestateltd.com</t>
        </is>
      </c>
      <c r="F22" s="37" t="inlineStr">
        <is>
          <t>Gulshan-1, Dhaka</t>
        </is>
      </c>
      <c r="G22" s="37" t="inlineStr">
        <is>
          <t>hbrealestateltd@gmail.com</t>
        </is>
      </c>
      <c r="H22" s="39">
        <f>IF(OR(ISNUMBER(SEARCH("@gmail.com",G22)),ISNUMBER(SEARCH("@yahoo.com",G22)),ISNUMBER(SEARCH("@hotmail.com",G22)),ISNUMBER(SEARCH("@outlook.com",G22))),"Free mailbox","Company-domain / other")</f>
        <v/>
      </c>
      <c r="I22" s="38" t="inlineStr">
        <is>
          <t>https://rehab-bd.org/mis/attachment/upload/515_dynamic_notice_0.pdf</t>
        </is>
      </c>
      <c r="J22" s="38" t="inlineStr">
        <is>
          <t>https://www.rehab-bd.org/rehab-member/</t>
        </is>
      </c>
      <c r="K22" s="36" t="inlineStr">
        <is>
          <t>Public association / company research</t>
        </is>
      </c>
      <c r="L22" s="39">
        <f>IF(AND(B22&lt;&gt;"",C22&lt;&gt;"",D22&lt;&gt;"",G22&lt;&gt;"",I22&lt;&gt;"",J22&lt;&gt;""),"Yes","Review")</f>
        <v/>
      </c>
      <c r="M22" s="39">
        <f>IF(L22="Yes","Ready after final re-check","Review before outreach")</f>
        <v/>
      </c>
      <c r="N22" s="37" t="inlineStr">
        <is>
          <t>1695/2024</t>
        </is>
      </c>
      <c r="O22" s="36" t="inlineStr">
        <is>
          <t>Public business email; not assumed to be the named lead’s direct inbox unless the source clearly indicates it. Re-check before outreach.</t>
        </is>
      </c>
    </row>
    <row r="23" ht="47" customHeight="1">
      <c r="A23" s="31" t="n">
        <v>19</v>
      </c>
      <c r="B23" s="32" t="inlineStr">
        <is>
          <t>Mr. A.K.M. Abdullah Al-Bake</t>
        </is>
      </c>
      <c r="C23" s="32" t="inlineStr">
        <is>
          <t>Chairman</t>
        </is>
      </c>
      <c r="D23" s="32" t="inlineStr">
        <is>
          <t>Heritage Assets Ltd.</t>
        </is>
      </c>
      <c r="E23" s="33" t="inlineStr">
        <is>
          <t>https://www.heritageassetsltd.com</t>
        </is>
      </c>
      <c r="F23" s="32" t="inlineStr">
        <is>
          <t>Motijheel, Dhaka</t>
        </is>
      </c>
      <c r="G23" s="32" t="inlineStr">
        <is>
          <t>info@heritageassetsltd.com</t>
        </is>
      </c>
      <c r="H23" s="34">
        <f>IF(OR(ISNUMBER(SEARCH("@gmail.com",G23)),ISNUMBER(SEARCH("@yahoo.com",G23)),ISNUMBER(SEARCH("@hotmail.com",G23)),ISNUMBER(SEARCH("@outlook.com",G23))),"Free mailbox","Company-domain / other")</f>
        <v/>
      </c>
      <c r="I23" s="33" t="inlineStr">
        <is>
          <t>https://rehab-bd.org/mis/attachment/upload/515_dynamic_notice_0.pdf</t>
        </is>
      </c>
      <c r="J23" s="33" t="inlineStr">
        <is>
          <t>https://www.rehab-bd.org/rehab-member/</t>
        </is>
      </c>
      <c r="K23" s="31" t="inlineStr">
        <is>
          <t>Public association / company research</t>
        </is>
      </c>
      <c r="L23" s="34">
        <f>IF(AND(B23&lt;&gt;"",C23&lt;&gt;"",D23&lt;&gt;"",G23&lt;&gt;"",I23&lt;&gt;"",J23&lt;&gt;""),"Yes","Review")</f>
        <v/>
      </c>
      <c r="M23" s="34">
        <f>IF(L23="Yes","Ready after final re-check","Review before outreach")</f>
        <v/>
      </c>
      <c r="N23" s="32" t="inlineStr">
        <is>
          <t>1630/2021</t>
        </is>
      </c>
      <c r="O23" s="31" t="inlineStr">
        <is>
          <t>Public business email; not assumed to be the named lead’s direct inbox unless the source clearly indicates it. Re-check before outreach.</t>
        </is>
      </c>
    </row>
    <row r="24" ht="47" customHeight="1">
      <c r="A24" s="36" t="n">
        <v>20</v>
      </c>
      <c r="B24" s="37" t="inlineStr">
        <is>
          <t>Mr. Miraz Moqetader</t>
        </is>
      </c>
      <c r="C24" s="37" t="inlineStr">
        <is>
          <t>Managing Director</t>
        </is>
      </c>
      <c r="D24" s="37" t="inlineStr">
        <is>
          <t>Heritage Real Estate Ltd.</t>
        </is>
      </c>
      <c r="E24" s="38" t="inlineStr">
        <is>
          <t>http://www.helbd.com</t>
        </is>
      </c>
      <c r="F24" s="37" t="inlineStr">
        <is>
          <t>Kalabagan, Dhaka</t>
        </is>
      </c>
      <c r="G24" s="37" t="inlineStr">
        <is>
          <t>Miraz_100@yahoo.com</t>
        </is>
      </c>
      <c r="H24" s="39">
        <f>IF(OR(ISNUMBER(SEARCH("@gmail.com",G24)),ISNUMBER(SEARCH("@yahoo.com",G24)),ISNUMBER(SEARCH("@hotmail.com",G24)),ISNUMBER(SEARCH("@outlook.com",G24))),"Free mailbox","Company-domain / other")</f>
        <v/>
      </c>
      <c r="I24" s="38" t="inlineStr">
        <is>
          <t>https://rehab-bd.org/mis/attachment/upload/515_dynamic_notice_0.pdf</t>
        </is>
      </c>
      <c r="J24" s="38" t="inlineStr">
        <is>
          <t>https://www.rehab-bd.org/rehab-member/</t>
        </is>
      </c>
      <c r="K24" s="36" t="inlineStr">
        <is>
          <t>Public association / company research</t>
        </is>
      </c>
      <c r="L24" s="39">
        <f>IF(AND(B24&lt;&gt;"",C24&lt;&gt;"",D24&lt;&gt;"",G24&lt;&gt;"",I24&lt;&gt;"",J24&lt;&gt;""),"Yes","Review")</f>
        <v/>
      </c>
      <c r="M24" s="39">
        <f>IF(L24="Yes","Ready after final re-check","Review before outreach")</f>
        <v/>
      </c>
      <c r="N24" s="37" t="inlineStr">
        <is>
          <t>1172/2011</t>
        </is>
      </c>
      <c r="O24" s="36" t="inlineStr">
        <is>
          <t>Public business email; not assumed to be the named lead’s direct inbox unless the source clearly indicates it. Re-check before outreach.</t>
        </is>
      </c>
    </row>
    <row r="25" ht="47" customHeight="1">
      <c r="A25" s="31" t="n">
        <v>21</v>
      </c>
      <c r="B25" s="32" t="inlineStr">
        <is>
          <t>Mr. S.M. Hafiz Al-Ashad</t>
        </is>
      </c>
      <c r="C25" s="32" t="inlineStr">
        <is>
          <t>Managing Director</t>
        </is>
      </c>
      <c r="D25" s="32" t="inlineStr">
        <is>
          <t>Earth Properties Ltd.</t>
        </is>
      </c>
      <c r="E25" s="33" t="inlineStr">
        <is>
          <t>http://www.earthpropertiesbd.com</t>
        </is>
      </c>
      <c r="F25" s="32" t="inlineStr">
        <is>
          <t>Dhanmondi, Dhaka</t>
        </is>
      </c>
      <c r="G25" s="32" t="inlineStr">
        <is>
          <t>earthpropertiesbd@gmail.com; earth2007@yahoo.com</t>
        </is>
      </c>
      <c r="H25" s="34">
        <f>IF(OR(ISNUMBER(SEARCH("@gmail.com",G25)),ISNUMBER(SEARCH("@yahoo.com",G25)),ISNUMBER(SEARCH("@hotmail.com",G25)),ISNUMBER(SEARCH("@outlook.com",G25))),"Free mailbox","Company-domain / other")</f>
        <v/>
      </c>
      <c r="I25" s="33" t="inlineStr">
        <is>
          <t>https://rehab-bd.org/mis/attachment/upload/515_dynamic_notice_0.pdf</t>
        </is>
      </c>
      <c r="J25" s="33" t="inlineStr">
        <is>
          <t>https://www.rehab-bd.org/rehab-member/</t>
        </is>
      </c>
      <c r="K25" s="31" t="inlineStr">
        <is>
          <t>Public association / company research</t>
        </is>
      </c>
      <c r="L25" s="34">
        <f>IF(AND(B25&lt;&gt;"",C25&lt;&gt;"",D25&lt;&gt;"",G25&lt;&gt;"",I25&lt;&gt;"",J25&lt;&gt;""),"Yes","Review")</f>
        <v/>
      </c>
      <c r="M25" s="34">
        <f>IF(L25="Yes","Ready after final re-check","Review before outreach")</f>
        <v/>
      </c>
      <c r="N25" s="32" t="inlineStr">
        <is>
          <t>744/2010</t>
        </is>
      </c>
      <c r="O25" s="31" t="inlineStr">
        <is>
          <t>Public business email; not assumed to be the named lead’s direct inbox unless the source clearly indicates it. Re-check before outreach.</t>
        </is>
      </c>
    </row>
    <row r="26" ht="47" customHeight="1">
      <c r="A26" s="36" t="n">
        <v>22</v>
      </c>
      <c r="B26" s="37" t="inlineStr">
        <is>
          <t>Mr. Biddut Kumar Bhowmik</t>
        </is>
      </c>
      <c r="C26" s="37" t="inlineStr">
        <is>
          <t>DMD &amp; HOD (Sales &amp; Marketing)</t>
        </is>
      </c>
      <c r="D26" s="37" t="inlineStr">
        <is>
          <t>East West Property Development (Pvt.) Ltd.</t>
        </is>
      </c>
      <c r="E26" s="38" t="inlineStr">
        <is>
          <t>https://www.bashundharahousing.com</t>
        </is>
      </c>
      <c r="F26" s="37" t="inlineStr">
        <is>
          <t>Bashundhara R/A, Dhaka</t>
        </is>
      </c>
      <c r="G26" s="37" t="inlineStr">
        <is>
          <t>ewpd@bgc-bd.com</t>
        </is>
      </c>
      <c r="H26" s="39">
        <f>IF(OR(ISNUMBER(SEARCH("@gmail.com",G26)),ISNUMBER(SEARCH("@yahoo.com",G26)),ISNUMBER(SEARCH("@hotmail.com",G26)),ISNUMBER(SEARCH("@outlook.com",G26))),"Free mailbox","Company-domain / other")</f>
        <v/>
      </c>
      <c r="I26" s="35" t="inlineStr">
        <is>
          <t>https://www.rehab-bd.org/member-details/1364</t>
        </is>
      </c>
      <c r="J26" s="35" t="inlineStr">
        <is>
          <t>https://www.rehab-bd.org/member-details/1364</t>
        </is>
      </c>
      <c r="K26" s="36" t="inlineStr">
        <is>
          <t>Public association / company research</t>
        </is>
      </c>
      <c r="L26" s="39">
        <f>IF(AND(B26&lt;&gt;"",C26&lt;&gt;"",D26&lt;&gt;"",G26&lt;&gt;"",I26&lt;&gt;"",J26&lt;&gt;""),"Yes","Review")</f>
        <v/>
      </c>
      <c r="M26" s="39">
        <f>IF(L26="Yes","Ready after final re-check","Review before outreach")</f>
        <v/>
      </c>
      <c r="N26" s="37" t="inlineStr">
        <is>
          <t>011/1992</t>
        </is>
      </c>
      <c r="O26" s="36" t="inlineStr">
        <is>
          <t>Public business email; not assumed to be the named lead’s direct inbox unless the source clearly indicates it. Re-check before outreach.</t>
        </is>
      </c>
    </row>
    <row r="27" ht="47" customHeight="1">
      <c r="A27" s="31" t="n">
        <v>23</v>
      </c>
      <c r="B27" s="32" t="inlineStr">
        <is>
          <t>Mr. Manzurul Islam</t>
        </is>
      </c>
      <c r="C27" s="32" t="inlineStr">
        <is>
          <t>Chairman</t>
        </is>
      </c>
      <c r="D27" s="32" t="inlineStr">
        <is>
          <t>Eastern Housing Ltd.</t>
        </is>
      </c>
      <c r="E27" s="33" t="inlineStr">
        <is>
          <t>https://www.easternhousing.com</t>
        </is>
      </c>
      <c r="F27" s="32" t="inlineStr">
        <is>
          <t>Banani, Dhaka</t>
        </is>
      </c>
      <c r="G27" s="32" t="inlineStr">
        <is>
          <t>info@easternhousing.com</t>
        </is>
      </c>
      <c r="H27" s="34">
        <f>IF(OR(ISNUMBER(SEARCH("@gmail.com",G27)),ISNUMBER(SEARCH("@yahoo.com",G27)),ISNUMBER(SEARCH("@hotmail.com",G27)),ISNUMBER(SEARCH("@outlook.com",G27))),"Free mailbox","Company-domain / other")</f>
        <v/>
      </c>
      <c r="I27" s="35" t="inlineStr">
        <is>
          <t>https://www.rehab-bd.org/member-details/1365</t>
        </is>
      </c>
      <c r="J27" s="35" t="inlineStr">
        <is>
          <t>https://www.rehab-bd.org/member-details/1365</t>
        </is>
      </c>
      <c r="K27" s="31" t="inlineStr">
        <is>
          <t>Public association / company research</t>
        </is>
      </c>
      <c r="L27" s="34">
        <f>IF(AND(B27&lt;&gt;"",C27&lt;&gt;"",D27&lt;&gt;"",G27&lt;&gt;"",I27&lt;&gt;"",J27&lt;&gt;""),"Yes","Review")</f>
        <v/>
      </c>
      <c r="M27" s="34">
        <f>IF(L27="Yes","Ready after final re-check","Review before outreach")</f>
        <v/>
      </c>
      <c r="N27" s="32" t="inlineStr">
        <is>
          <t>010/1992</t>
        </is>
      </c>
      <c r="O27" s="31" t="inlineStr">
        <is>
          <t>Public business email; not assumed to be the named lead’s direct inbox unless the source clearly indicates it. Re-check before outreach.</t>
        </is>
      </c>
    </row>
    <row r="28" ht="47" customHeight="1">
      <c r="A28" s="36" t="n">
        <v>24</v>
      </c>
      <c r="B28" s="37" t="inlineStr">
        <is>
          <t>Mr. Jakaria Shahid</t>
        </is>
      </c>
      <c r="C28" s="37" t="inlineStr">
        <is>
          <t>Managing Director</t>
        </is>
      </c>
      <c r="D28" s="37" t="inlineStr">
        <is>
          <t>Edison Properties Ltd.</t>
        </is>
      </c>
      <c r="E28" s="38" t="inlineStr">
        <is>
          <t>https://www.edison-properties.com</t>
        </is>
      </c>
      <c r="F28" s="37" t="inlineStr">
        <is>
          <t>Tejgaon I/A, Dhaka</t>
        </is>
      </c>
      <c r="G28" s="37" t="inlineStr">
        <is>
          <t>infoproperties@edison-bd.com</t>
        </is>
      </c>
      <c r="H28" s="39">
        <f>IF(OR(ISNUMBER(SEARCH("@gmail.com",G28)),ISNUMBER(SEARCH("@yahoo.com",G28)),ISNUMBER(SEARCH("@hotmail.com",G28)),ISNUMBER(SEARCH("@outlook.com",G28))),"Free mailbox","Company-domain / other")</f>
        <v/>
      </c>
      <c r="I28" s="35" t="inlineStr">
        <is>
          <t>https://www.rehab-bd.org/member-details/2643</t>
        </is>
      </c>
      <c r="J28" s="35" t="inlineStr">
        <is>
          <t>https://www.rehab-bd.org/member-details/2643</t>
        </is>
      </c>
      <c r="K28" s="36" t="inlineStr">
        <is>
          <t>Public association / company research</t>
        </is>
      </c>
      <c r="L28" s="39">
        <f>IF(AND(B28&lt;&gt;"",C28&lt;&gt;"",D28&lt;&gt;"",G28&lt;&gt;"",I28&lt;&gt;"",J28&lt;&gt;""),"Yes","Review")</f>
        <v/>
      </c>
      <c r="M28" s="39">
        <f>IF(L28="Yes","Ready after final re-check","Review before outreach")</f>
        <v/>
      </c>
      <c r="N28" s="37" t="inlineStr">
        <is>
          <t>1636/2021</t>
        </is>
      </c>
      <c r="O28" s="36" t="inlineStr">
        <is>
          <t>Public business email; not assumed to be the named lead’s direct inbox unless the source clearly indicates it. Re-check before outreach.</t>
        </is>
      </c>
    </row>
    <row r="29" ht="47" customHeight="1">
      <c r="A29" s="31" t="n">
        <v>25</v>
      </c>
      <c r="B29" s="32" t="inlineStr">
        <is>
          <t>Mr. Md. Aminur Rashid</t>
        </is>
      </c>
      <c r="C29" s="32" t="inlineStr">
        <is>
          <t>Chairman</t>
        </is>
      </c>
      <c r="D29" s="32" t="inlineStr">
        <is>
          <t>Edison Real Estate Ltd.</t>
        </is>
      </c>
      <c r="E29" s="33" t="inlineStr">
        <is>
          <t>https://www.edisonrealestatebd.com</t>
        </is>
      </c>
      <c r="F29" s="32" t="inlineStr">
        <is>
          <t>Tejgaon I/A, Dhaka</t>
        </is>
      </c>
      <c r="G29" s="32" t="inlineStr">
        <is>
          <t>hello@edisonrealestatebd.com</t>
        </is>
      </c>
      <c r="H29" s="34">
        <f>IF(OR(ISNUMBER(SEARCH("@gmail.com",G29)),ISNUMBER(SEARCH("@yahoo.com",G29)),ISNUMBER(SEARCH("@hotmail.com",G29)),ISNUMBER(SEARCH("@outlook.com",G29))),"Free mailbox","Company-domain / other")</f>
        <v/>
      </c>
      <c r="I29" s="35" t="inlineStr">
        <is>
          <t>https://www.rehab-bd.org/member-details/2634</t>
        </is>
      </c>
      <c r="J29" s="35" t="inlineStr">
        <is>
          <t>https://www.rehab-bd.org/member-details/2634</t>
        </is>
      </c>
      <c r="K29" s="31" t="inlineStr">
        <is>
          <t>Public association / company research</t>
        </is>
      </c>
      <c r="L29" s="34">
        <f>IF(AND(B29&lt;&gt;"",C29&lt;&gt;"",D29&lt;&gt;"",G29&lt;&gt;"",I29&lt;&gt;"",J29&lt;&gt;""),"Yes","Review")</f>
        <v/>
      </c>
      <c r="M29" s="34">
        <f>IF(L29="Yes","Ready after final re-check","Review before outreach")</f>
        <v/>
      </c>
      <c r="N29" s="32" t="inlineStr">
        <is>
          <t>1627/2021</t>
        </is>
      </c>
      <c r="O29" s="31" t="inlineStr">
        <is>
          <t>Public business email; not assumed to be the named lead’s direct inbox unless the source clearly indicates it. Re-check before outreach.</t>
        </is>
      </c>
    </row>
    <row r="30" ht="47" customHeight="1">
      <c r="A30" s="36" t="n">
        <v>26</v>
      </c>
      <c r="B30" s="37" t="inlineStr">
        <is>
          <t>Md. Mohammad Monirul Islam</t>
        </is>
      </c>
      <c r="C30" s="37" t="inlineStr">
        <is>
          <t>Managing Director</t>
        </is>
      </c>
      <c r="D30" s="37" t="inlineStr">
        <is>
          <t>Cordial Properties Ltd.</t>
        </is>
      </c>
      <c r="E30" s="38" t="inlineStr">
        <is>
          <t>http://www.cordialproperties.com</t>
        </is>
      </c>
      <c r="F30" s="37" t="inlineStr">
        <is>
          <t>Nikunja-2, Dhaka</t>
        </is>
      </c>
      <c r="G30" s="37" t="inlineStr">
        <is>
          <t>cordial.cpl@gmail.com</t>
        </is>
      </c>
      <c r="H30" s="39">
        <f>IF(OR(ISNUMBER(SEARCH("@gmail.com",G30)),ISNUMBER(SEARCH("@yahoo.com",G30)),ISNUMBER(SEARCH("@hotmail.com",G30)),ISNUMBER(SEARCH("@outlook.com",G30))),"Free mailbox","Company-domain / other")</f>
        <v/>
      </c>
      <c r="I30" s="38" t="inlineStr">
        <is>
          <t>https://rehab-bd.org/mis/attachment/upload/515_dynamic_notice_0.pdf</t>
        </is>
      </c>
      <c r="J30" s="38" t="inlineStr">
        <is>
          <t>https://www.rehab-bd.org/rehab-member/</t>
        </is>
      </c>
      <c r="K30" s="36" t="inlineStr">
        <is>
          <t>Public association / company research</t>
        </is>
      </c>
      <c r="L30" s="39">
        <f>IF(AND(B30&lt;&gt;"",C30&lt;&gt;"",D30&lt;&gt;"",G30&lt;&gt;"",I30&lt;&gt;"",J30&lt;&gt;""),"Yes","Review")</f>
        <v/>
      </c>
      <c r="M30" s="39">
        <f>IF(L30="Yes","Ready after final re-check","Review before outreach")</f>
        <v/>
      </c>
      <c r="N30" s="37" t="inlineStr">
        <is>
          <t>970/2010</t>
        </is>
      </c>
      <c r="O30" s="36" t="inlineStr">
        <is>
          <t>Public business email; not assumed to be the named lead’s direct inbox unless the source clearly indicates it. Re-check before outreach.</t>
        </is>
      </c>
    </row>
    <row r="31" ht="47" customHeight="1">
      <c r="A31" s="31" t="n">
        <v>27</v>
      </c>
      <c r="B31" s="32" t="inlineStr">
        <is>
          <t>Mr. Gazi Md. Karim</t>
        </is>
      </c>
      <c r="C31" s="32" t="inlineStr">
        <is>
          <t>Chairman</t>
        </is>
      </c>
      <c r="D31" s="32" t="inlineStr">
        <is>
          <t>Cosmopolitan Homes Ltd.</t>
        </is>
      </c>
      <c r="E31" s="33" t="inlineStr">
        <is>
          <t>http://www.cosmopolitanhomesltd.com</t>
        </is>
      </c>
      <c r="F31" s="32" t="inlineStr">
        <is>
          <t>Mohammadpur, Dhaka</t>
        </is>
      </c>
      <c r="G31" s="32" t="inlineStr">
        <is>
          <t>cosmopolitanhomes@hotmail.com; cosmopolitan@agin.com</t>
        </is>
      </c>
      <c r="H31" s="34">
        <f>IF(OR(ISNUMBER(SEARCH("@gmail.com",G31)),ISNUMBER(SEARCH("@yahoo.com",G31)),ISNUMBER(SEARCH("@hotmail.com",G31)),ISNUMBER(SEARCH("@outlook.com",G31))),"Free mailbox","Company-domain / other")</f>
        <v/>
      </c>
      <c r="I31" s="33" t="inlineStr">
        <is>
          <t>https://rehab-bd.org/index.php?companyID=1315&amp;page=member_details</t>
        </is>
      </c>
      <c r="J31" s="35" t="inlineStr">
        <is>
          <t>https://rehab-bd.org/index.php?companyID=1315&amp;page=member_details</t>
        </is>
      </c>
      <c r="K31" s="31" t="inlineStr">
        <is>
          <t>Public association / company research</t>
        </is>
      </c>
      <c r="L31" s="34">
        <f>IF(AND(B31&lt;&gt;"",C31&lt;&gt;"",D31&lt;&gt;"",G31&lt;&gt;"",I31&lt;&gt;"",J31&lt;&gt;""),"Yes","Review")</f>
        <v/>
      </c>
      <c r="M31" s="34">
        <f>IF(L31="Yes","Ready after final re-check","Review before outreach")</f>
        <v/>
      </c>
      <c r="N31" s="32" t="inlineStr">
        <is>
          <t>441/2008</t>
        </is>
      </c>
      <c r="O31" s="31" t="inlineStr">
        <is>
          <t>Public business email; not assumed to be the named lead’s direct inbox unless the source clearly indicates it. Re-check before outreach.</t>
        </is>
      </c>
    </row>
    <row r="32" ht="47" customHeight="1">
      <c r="A32" s="36" t="n">
        <v>28</v>
      </c>
      <c r="B32" s="37" t="inlineStr">
        <is>
          <t>Mr. Muhammed Pervej</t>
        </is>
      </c>
      <c r="C32" s="37" t="inlineStr">
        <is>
          <t>Managing Director</t>
        </is>
      </c>
      <c r="D32" s="37" t="inlineStr">
        <is>
          <t>Creative Associates Limited</t>
        </is>
      </c>
      <c r="E32" s="38" t="inlineStr">
        <is>
          <t>https://www.cal.com.bd</t>
        </is>
      </c>
      <c r="F32" s="37" t="inlineStr">
        <is>
          <t>Narayanganj</t>
        </is>
      </c>
      <c r="G32" s="37" t="inlineStr">
        <is>
          <t>info@cal.com.bd</t>
        </is>
      </c>
      <c r="H32" s="39">
        <f>IF(OR(ISNUMBER(SEARCH("@gmail.com",G32)),ISNUMBER(SEARCH("@yahoo.com",G32)),ISNUMBER(SEARCH("@hotmail.com",G32)),ISNUMBER(SEARCH("@outlook.com",G32))),"Free mailbox","Company-domain / other")</f>
        <v/>
      </c>
      <c r="I32" s="38" t="inlineStr">
        <is>
          <t>https://rehab-bd.org/mis/attachment/upload/515_dynamic_notice_0.pdf</t>
        </is>
      </c>
      <c r="J32" s="38" t="inlineStr">
        <is>
          <t>https://www.rehab-bd.org/rehab-member/</t>
        </is>
      </c>
      <c r="K32" s="36" t="inlineStr">
        <is>
          <t>Public association / company research</t>
        </is>
      </c>
      <c r="L32" s="39">
        <f>IF(AND(B32&lt;&gt;"",C32&lt;&gt;"",D32&lt;&gt;"",G32&lt;&gt;"",I32&lt;&gt;"",J32&lt;&gt;""),"Yes","Review")</f>
        <v/>
      </c>
      <c r="M32" s="39">
        <f>IF(L32="Yes","Ready after final re-check","Review before outreach")</f>
        <v/>
      </c>
      <c r="N32" s="37" t="inlineStr">
        <is>
          <t>1678/2023</t>
        </is>
      </c>
      <c r="O32" s="36" t="inlineStr">
        <is>
          <t>Public business email; not assumed to be the named lead’s direct inbox unless the source clearly indicates it. Re-check before outreach.</t>
        </is>
      </c>
    </row>
    <row r="33" ht="47" customHeight="1">
      <c r="A33" s="31" t="n">
        <v>29</v>
      </c>
      <c r="B33" s="32" t="inlineStr">
        <is>
          <t>Mr. Md. Zillul Karim</t>
        </is>
      </c>
      <c r="C33" s="32" t="inlineStr">
        <is>
          <t>Managing Director</t>
        </is>
      </c>
      <c r="D33" s="32" t="inlineStr">
        <is>
          <t>Credence Housing Ltd.</t>
        </is>
      </c>
      <c r="E33" s="33" t="inlineStr">
        <is>
          <t>http://www.credencehousingltd.com</t>
        </is>
      </c>
      <c r="F33" s="32" t="inlineStr">
        <is>
          <t>Dhanmondi, Dhaka</t>
        </is>
      </c>
      <c r="G33" s="32" t="inlineStr">
        <is>
          <t>credencehousingltd@gmail.com</t>
        </is>
      </c>
      <c r="H33" s="34">
        <f>IF(OR(ISNUMBER(SEARCH("@gmail.com",G33)),ISNUMBER(SEARCH("@yahoo.com",G33)),ISNUMBER(SEARCH("@hotmail.com",G33)),ISNUMBER(SEARCH("@outlook.com",G33))),"Free mailbox","Company-domain / other")</f>
        <v/>
      </c>
      <c r="I33" s="33" t="inlineStr">
        <is>
          <t>https://www.rehab-bd.org/index.php?companyID=2481&amp;page=member_details</t>
        </is>
      </c>
      <c r="J33" s="35" t="inlineStr">
        <is>
          <t>https://www.rehab-bd.org/index.php?companyID=2481&amp;page=member_details</t>
        </is>
      </c>
      <c r="K33" s="31" t="inlineStr">
        <is>
          <t>Public association / company research</t>
        </is>
      </c>
      <c r="L33" s="34">
        <f>IF(AND(B33&lt;&gt;"",C33&lt;&gt;"",D33&lt;&gt;"",G33&lt;&gt;"",I33&lt;&gt;"",J33&lt;&gt;""),"Yes","Review")</f>
        <v/>
      </c>
      <c r="M33" s="34">
        <f>IF(L33="Yes","Ready after final re-check","Review before outreach")</f>
        <v/>
      </c>
      <c r="N33" s="32" t="inlineStr">
        <is>
          <t>1486/2016</t>
        </is>
      </c>
      <c r="O33" s="31" t="inlineStr">
        <is>
          <t>Public business email; not assumed to be the named lead’s direct inbox unless the source clearly indicates it. Re-check before outreach.</t>
        </is>
      </c>
    </row>
    <row r="34" ht="47" customHeight="1">
      <c r="A34" s="36" t="n">
        <v>30</v>
      </c>
      <c r="B34" s="37" t="inlineStr">
        <is>
          <t>Mr. Shah Mohammad Akhteruddin</t>
        </is>
      </c>
      <c r="C34" s="37" t="inlineStr">
        <is>
          <t>Managing Director</t>
        </is>
      </c>
      <c r="D34" s="37" t="inlineStr">
        <is>
          <t>Radix Design and Development Ltd.</t>
        </is>
      </c>
      <c r="E34" s="38" t="inlineStr">
        <is>
          <t>https://www.radixdd.com</t>
        </is>
      </c>
      <c r="F34" s="37" t="inlineStr">
        <is>
          <t>Chattogram</t>
        </is>
      </c>
      <c r="G34" s="37" t="inlineStr">
        <is>
          <t>info@radixdd.com</t>
        </is>
      </c>
      <c r="H34" s="39">
        <f>IF(OR(ISNUMBER(SEARCH("@gmail.com",G34)),ISNUMBER(SEARCH("@yahoo.com",G34)),ISNUMBER(SEARCH("@hotmail.com",G34)),ISNUMBER(SEARCH("@outlook.com",G34))),"Free mailbox","Company-domain / other")</f>
        <v/>
      </c>
      <c r="I34" s="35" t="inlineStr">
        <is>
          <t>https://www.rehab-bd.org/member-details/2295</t>
        </is>
      </c>
      <c r="J34" s="35" t="inlineStr">
        <is>
          <t>https://www.rehab-bd.org/member-details/2295</t>
        </is>
      </c>
      <c r="K34" s="36" t="inlineStr">
        <is>
          <t>Public association / company research</t>
        </is>
      </c>
      <c r="L34" s="39">
        <f>IF(AND(B34&lt;&gt;"",C34&lt;&gt;"",D34&lt;&gt;"",G34&lt;&gt;"",I34&lt;&gt;"",J34&lt;&gt;""),"Yes","Review")</f>
        <v/>
      </c>
      <c r="M34" s="39">
        <f>IF(L34="Yes","Ready after final re-check","Review before outreach")</f>
        <v/>
      </c>
      <c r="N34" s="37" t="inlineStr">
        <is>
          <t>1391/2014</t>
        </is>
      </c>
      <c r="O34" s="36" t="inlineStr">
        <is>
          <t>Public business email; not assumed to be the named lead’s direct inbox unless the source clearly indicates it. Re-check before outreach.</t>
        </is>
      </c>
    </row>
    <row r="35" ht="47" customHeight="1">
      <c r="A35" s="31" t="n">
        <v>31</v>
      </c>
      <c r="B35" s="32" t="inlineStr">
        <is>
          <t>Mr. Mohammad Lokman Mridha</t>
        </is>
      </c>
      <c r="C35" s="32" t="inlineStr">
        <is>
          <t>Director</t>
        </is>
      </c>
      <c r="D35" s="32" t="inlineStr">
        <is>
          <t>Rafat Developers &amp; Builders Ltd</t>
        </is>
      </c>
      <c r="E35" s="33" t="inlineStr">
        <is>
          <t>https://www.rdbbd.com</t>
        </is>
      </c>
      <c r="F35" s="32" t="inlineStr">
        <is>
          <t>Mirpur, Dhaka</t>
        </is>
      </c>
      <c r="G35" s="32" t="inlineStr">
        <is>
          <t>rdbltdbd@gmail.com</t>
        </is>
      </c>
      <c r="H35" s="34">
        <f>IF(OR(ISNUMBER(SEARCH("@gmail.com",G35)),ISNUMBER(SEARCH("@yahoo.com",G35)),ISNUMBER(SEARCH("@hotmail.com",G35)),ISNUMBER(SEARCH("@outlook.com",G35))),"Free mailbox","Company-domain / other")</f>
        <v/>
      </c>
      <c r="I35" s="35" t="inlineStr">
        <is>
          <t>https://www.rehab-bd.org/member-details/2817</t>
        </is>
      </c>
      <c r="J35" s="35" t="inlineStr">
        <is>
          <t>https://www.rehab-bd.org/member-details/2817</t>
        </is>
      </c>
      <c r="K35" s="31" t="inlineStr">
        <is>
          <t>Public association / company research</t>
        </is>
      </c>
      <c r="L35" s="34">
        <f>IF(AND(B35&lt;&gt;"",C35&lt;&gt;"",D35&lt;&gt;"",G35&lt;&gt;"",I35&lt;&gt;"",J35&lt;&gt;""),"Yes","Review")</f>
        <v/>
      </c>
      <c r="M35" s="34">
        <f>IF(L35="Yes","Ready after final re-check","Review before outreach")</f>
        <v/>
      </c>
      <c r="N35" s="32" t="inlineStr">
        <is>
          <t>1806/2025</t>
        </is>
      </c>
      <c r="O35" s="31" t="inlineStr">
        <is>
          <t>Public business email; not assumed to be the named lead’s direct inbox unless the source clearly indicates it. Re-check before outreach.</t>
        </is>
      </c>
    </row>
    <row r="36" ht="47" customHeight="1">
      <c r="A36" s="36" t="n">
        <v>32</v>
      </c>
      <c r="B36" s="37" t="inlineStr">
        <is>
          <t>Mr. Shah Alam Babul</t>
        </is>
      </c>
      <c r="C36" s="37" t="inlineStr">
        <is>
          <t>Managing Director</t>
        </is>
      </c>
      <c r="D36" s="37" t="inlineStr">
        <is>
          <t>Rahat Properties And Developer Co. Ltd.</t>
        </is>
      </c>
      <c r="E36" s="38" t="inlineStr">
        <is>
          <t>https://www.rpdcl.com</t>
        </is>
      </c>
      <c r="F36" s="37" t="inlineStr">
        <is>
          <t>Chattogram</t>
        </is>
      </c>
      <c r="G36" s="37" t="inlineStr">
        <is>
          <t>rahat.properties@gmail.com</t>
        </is>
      </c>
      <c r="H36" s="39">
        <f>IF(OR(ISNUMBER(SEARCH("@gmail.com",G36)),ISNUMBER(SEARCH("@yahoo.com",G36)),ISNUMBER(SEARCH("@hotmail.com",G36)),ISNUMBER(SEARCH("@outlook.com",G36))),"Free mailbox","Company-domain / other")</f>
        <v/>
      </c>
      <c r="I36" s="35" t="inlineStr">
        <is>
          <t>https://www.rehab-bd.org/member-details/1731</t>
        </is>
      </c>
      <c r="J36" s="35" t="inlineStr">
        <is>
          <t>https://www.rehab-bd.org/member-details/1731</t>
        </is>
      </c>
      <c r="K36" s="36" t="inlineStr">
        <is>
          <t>Public association / company research</t>
        </is>
      </c>
      <c r="L36" s="39">
        <f>IF(AND(B36&lt;&gt;"",C36&lt;&gt;"",D36&lt;&gt;"",G36&lt;&gt;"",I36&lt;&gt;"",J36&lt;&gt;""),"Yes","Review")</f>
        <v/>
      </c>
      <c r="M36" s="39">
        <f>IF(L36="Yes","Ready after final re-check","Review before outreach")</f>
        <v/>
      </c>
      <c r="N36" s="37" t="inlineStr">
        <is>
          <t>438/2008</t>
        </is>
      </c>
      <c r="O36" s="36" t="inlineStr">
        <is>
          <t>Public business email; not assumed to be the named lead’s direct inbox unless the source clearly indicates it. Re-check before outreach.</t>
        </is>
      </c>
    </row>
    <row r="37" ht="47" customHeight="1">
      <c r="A37" s="31" t="n">
        <v>33</v>
      </c>
      <c r="B37" s="32" t="inlineStr">
        <is>
          <t>Mr. Rahat Maleque</t>
        </is>
      </c>
      <c r="C37" s="32" t="inlineStr">
        <is>
          <t>Managing Director</t>
        </is>
      </c>
      <c r="D37" s="32" t="inlineStr">
        <is>
          <t>Rahat Real Estate &amp; Construction Ltd.</t>
        </is>
      </c>
      <c r="E37" s="33" t="inlineStr">
        <is>
          <t>http://www.rahatrealestate.com</t>
        </is>
      </c>
      <c r="F37" s="32" t="inlineStr">
        <is>
          <t>Banani, Dhaka</t>
        </is>
      </c>
      <c r="G37" s="32" t="inlineStr">
        <is>
          <t>rrcbta@gmail.com</t>
        </is>
      </c>
      <c r="H37" s="34">
        <f>IF(OR(ISNUMBER(SEARCH("@gmail.com",G37)),ISNUMBER(SEARCH("@yahoo.com",G37)),ISNUMBER(SEARCH("@hotmail.com",G37)),ISNUMBER(SEARCH("@outlook.com",G37))),"Free mailbox","Company-domain / other")</f>
        <v/>
      </c>
      <c r="I37" s="33" t="inlineStr">
        <is>
          <t>https://www.rehab-bd.org/index.php?companyID=2290&amp;page=member_details</t>
        </is>
      </c>
      <c r="J37" s="35" t="inlineStr">
        <is>
          <t>https://www.rehab-bd.org/index.php?companyID=2290&amp;page=member_details</t>
        </is>
      </c>
      <c r="K37" s="31" t="inlineStr">
        <is>
          <t>Public association / company research</t>
        </is>
      </c>
      <c r="L37" s="34">
        <f>IF(AND(B37&lt;&gt;"",C37&lt;&gt;"",D37&lt;&gt;"",G37&lt;&gt;"",I37&lt;&gt;"",J37&lt;&gt;""),"Yes","Review")</f>
        <v/>
      </c>
      <c r="M37" s="34">
        <f>IF(L37="Yes","Ready after final re-check","Review before outreach")</f>
        <v/>
      </c>
      <c r="N37" s="32" t="inlineStr">
        <is>
          <t>1386/2014</t>
        </is>
      </c>
      <c r="O37" s="31" t="inlineStr">
        <is>
          <t>Public business email; not assumed to be the named lead’s direct inbox unless the source clearly indicates it. Re-check before outreach.</t>
        </is>
      </c>
    </row>
    <row r="38" ht="47" customHeight="1">
      <c r="A38" s="36" t="n">
        <v>34</v>
      </c>
      <c r="B38" s="37" t="inlineStr">
        <is>
          <t>Mr. Mohammad Habibur Rahman</t>
        </is>
      </c>
      <c r="C38" s="37" t="inlineStr">
        <is>
          <t>Managing Director</t>
        </is>
      </c>
      <c r="D38" s="37" t="inlineStr">
        <is>
          <t>Rahmania Housing Development Limited</t>
        </is>
      </c>
      <c r="E38" s="38" t="inlineStr">
        <is>
          <t>https://www.rahmaniagroup.com</t>
        </is>
      </c>
      <c r="F38" s="37" t="inlineStr">
        <is>
          <t>Nikunja-2, Dhaka</t>
        </is>
      </c>
      <c r="G38" s="37" t="inlineStr">
        <is>
          <t>housing@rahmaniagroup.com</t>
        </is>
      </c>
      <c r="H38" s="39">
        <f>IF(OR(ISNUMBER(SEARCH("@gmail.com",G38)),ISNUMBER(SEARCH("@yahoo.com",G38)),ISNUMBER(SEARCH("@hotmail.com",G38)),ISNUMBER(SEARCH("@outlook.com",G38))),"Free mailbox","Company-domain / other")</f>
        <v/>
      </c>
      <c r="I38" s="35" t="inlineStr">
        <is>
          <t>https://www.rehab-bd.org/member-details/1734</t>
        </is>
      </c>
      <c r="J38" s="35" t="inlineStr">
        <is>
          <t>https://www.rehab-bd.org/member-details/1734</t>
        </is>
      </c>
      <c r="K38" s="36" t="inlineStr">
        <is>
          <t>Public association / company research</t>
        </is>
      </c>
      <c r="L38" s="39">
        <f>IF(AND(B38&lt;&gt;"",C38&lt;&gt;"",D38&lt;&gt;"",G38&lt;&gt;"",I38&lt;&gt;"",J38&lt;&gt;""),"Yes","Review")</f>
        <v/>
      </c>
      <c r="M38" s="39">
        <f>IF(L38="Yes","Ready after final re-check","Review before outreach")</f>
        <v/>
      </c>
      <c r="N38" s="37" t="inlineStr">
        <is>
          <t>911/2010</t>
        </is>
      </c>
      <c r="O38" s="36" t="inlineStr">
        <is>
          <t>Public business email; not assumed to be the named lead’s direct inbox unless the source clearly indicates it. Re-check before outreach.</t>
        </is>
      </c>
    </row>
    <row r="39" ht="47" customHeight="1">
      <c r="A39" s="31" t="n">
        <v>35</v>
      </c>
      <c r="B39" s="32" t="inlineStr">
        <is>
          <t>Mr. Khondker Sherajul Hasan</t>
        </is>
      </c>
      <c r="C39" s="32" t="inlineStr">
        <is>
          <t>Managing Director</t>
        </is>
      </c>
      <c r="D39" s="32" t="inlineStr">
        <is>
          <t>Rainbow Development &amp; Construction Ltd.</t>
        </is>
      </c>
      <c r="E39" s="33" t="inlineStr">
        <is>
          <t>https://www.rainbowdevelopments.com</t>
        </is>
      </c>
      <c r="F39" s="32" t="inlineStr">
        <is>
          <t>Dhanmondi, Dhaka</t>
        </is>
      </c>
      <c r="G39" s="32" t="inlineStr">
        <is>
          <t>rainbowdevelopmentltd@gmail.com</t>
        </is>
      </c>
      <c r="H39" s="34">
        <f>IF(OR(ISNUMBER(SEARCH("@gmail.com",G39)),ISNUMBER(SEARCH("@yahoo.com",G39)),ISNUMBER(SEARCH("@hotmail.com",G39)),ISNUMBER(SEARCH("@outlook.com",G39))),"Free mailbox","Company-domain / other")</f>
        <v/>
      </c>
      <c r="I39" s="35" t="inlineStr">
        <is>
          <t>https://www.rehab-bd.org/member-details/1735</t>
        </is>
      </c>
      <c r="J39" s="35" t="inlineStr">
        <is>
          <t>https://www.rehab-bd.org/member-details/1735</t>
        </is>
      </c>
      <c r="K39" s="31" t="inlineStr">
        <is>
          <t>Public association / company research</t>
        </is>
      </c>
      <c r="L39" s="34">
        <f>IF(AND(B39&lt;&gt;"",C39&lt;&gt;"",D39&lt;&gt;"",G39&lt;&gt;"",I39&lt;&gt;"",J39&lt;&gt;""),"Yes","Review")</f>
        <v/>
      </c>
      <c r="M39" s="34">
        <f>IF(L39="Yes","Ready after final re-check","Review before outreach")</f>
        <v/>
      </c>
      <c r="N39" s="32" t="inlineStr">
        <is>
          <t>465/2008</t>
        </is>
      </c>
      <c r="O39" s="31" t="inlineStr">
        <is>
          <t>Public business email; not assumed to be the named lead’s direct inbox unless the source clearly indicates it. Re-check before outreach.</t>
        </is>
      </c>
    </row>
    <row r="40" ht="47" customHeight="1">
      <c r="A40" s="36" t="n">
        <v>36</v>
      </c>
      <c r="B40" s="37" t="inlineStr">
        <is>
          <t>Mr. Md. Mansur Alam</t>
        </is>
      </c>
      <c r="C40" s="37" t="inlineStr">
        <is>
          <t>Managing Director</t>
        </is>
      </c>
      <c r="D40" s="37" t="inlineStr">
        <is>
          <t>Lagan Holdings Ltd.</t>
        </is>
      </c>
      <c r="E40" s="38" t="inlineStr">
        <is>
          <t>http://www.lagan.com.bd</t>
        </is>
      </c>
      <c r="F40" s="37" t="inlineStr">
        <is>
          <t>Purana Paltan, Dhaka</t>
        </is>
      </c>
      <c r="G40" s="37" t="inlineStr">
        <is>
          <t>laganholdingsltd@gmail.com</t>
        </is>
      </c>
      <c r="H40" s="39">
        <f>IF(OR(ISNUMBER(SEARCH("@gmail.com",G40)),ISNUMBER(SEARCH("@yahoo.com",G40)),ISNUMBER(SEARCH("@hotmail.com",G40)),ISNUMBER(SEARCH("@outlook.com",G40))),"Free mailbox","Company-domain / other")</f>
        <v/>
      </c>
      <c r="I40" s="38" t="inlineStr">
        <is>
          <t>https://rehab-bd.org/mis/attachment/upload/515_dynamic_notice_0.pdf</t>
        </is>
      </c>
      <c r="J40" s="38" t="inlineStr">
        <is>
          <t>https://www.rehab-bd.org/rehab-member/</t>
        </is>
      </c>
      <c r="K40" s="36" t="inlineStr">
        <is>
          <t>Public association / company research</t>
        </is>
      </c>
      <c r="L40" s="39">
        <f>IF(AND(B40&lt;&gt;"",C40&lt;&gt;"",D40&lt;&gt;"",G40&lt;&gt;"",I40&lt;&gt;"",J40&lt;&gt;""),"Yes","Review")</f>
        <v/>
      </c>
      <c r="M40" s="39">
        <f>IF(L40="Yes","Ready after final re-check","Review before outreach")</f>
        <v/>
      </c>
      <c r="N40" s="37" t="inlineStr">
        <is>
          <t>1647/2022</t>
        </is>
      </c>
      <c r="O40" s="36" t="inlineStr">
        <is>
          <t>Public business email; not assumed to be the named lead’s direct inbox unless the source clearly indicates it. Re-check before outreach.</t>
        </is>
      </c>
    </row>
    <row r="41" ht="47" customHeight="1">
      <c r="A41" s="31" t="n">
        <v>37</v>
      </c>
      <c r="B41" s="32" t="inlineStr">
        <is>
          <t>Mr. Aneek Intesar Ahmed</t>
        </is>
      </c>
      <c r="C41" s="32" t="inlineStr">
        <is>
          <t>Managing Director</t>
        </is>
      </c>
      <c r="D41" s="32" t="inlineStr">
        <is>
          <t>Lameek Development Ltd.</t>
        </is>
      </c>
      <c r="E41" s="33" t="inlineStr">
        <is>
          <t>https://www.lameekdevelopment.com</t>
        </is>
      </c>
      <c r="F41" s="32" t="inlineStr">
        <is>
          <t>Gulshan-2, Dhaka</t>
        </is>
      </c>
      <c r="G41" s="32" t="inlineStr">
        <is>
          <t>development@gmail.com</t>
        </is>
      </c>
      <c r="H41" s="34">
        <f>IF(OR(ISNUMBER(SEARCH("@gmail.com",G41)),ISNUMBER(SEARCH("@yahoo.com",G41)),ISNUMBER(SEARCH("@hotmail.com",G41)),ISNUMBER(SEARCH("@outlook.com",G41))),"Free mailbox","Company-domain / other")</f>
        <v/>
      </c>
      <c r="I41" s="35" t="inlineStr">
        <is>
          <t>https://www.rehab-bd.org/member-details/1531</t>
        </is>
      </c>
      <c r="J41" s="35" t="inlineStr">
        <is>
          <t>https://www.rehab-bd.org/member-details/1531</t>
        </is>
      </c>
      <c r="K41" s="31" t="inlineStr">
        <is>
          <t>Public association / company research</t>
        </is>
      </c>
      <c r="L41" s="34">
        <f>IF(AND(B41&lt;&gt;"",C41&lt;&gt;"",D41&lt;&gt;"",G41&lt;&gt;"",I41&lt;&gt;"",J41&lt;&gt;""),"Yes","Review")</f>
        <v/>
      </c>
      <c r="M41" s="34">
        <f>IF(L41="Yes","Ready after final re-check","Review before outreach")</f>
        <v/>
      </c>
      <c r="N41" s="32" t="inlineStr">
        <is>
          <t>1018/2010</t>
        </is>
      </c>
      <c r="O41" s="31" t="inlineStr">
        <is>
          <t>Public business email; not assumed to be the named lead’s direct inbox unless the source clearly indicates it. Re-check before outreach.</t>
        </is>
      </c>
    </row>
    <row r="42" ht="47" customHeight="1">
      <c r="A42" s="36" t="n">
        <v>38</v>
      </c>
      <c r="B42" s="37" t="inlineStr">
        <is>
          <t>Mr. Muhammad Mahedi Hassan</t>
        </is>
      </c>
      <c r="C42" s="37" t="inlineStr">
        <is>
          <t>Managing Director</t>
        </is>
      </c>
      <c r="D42" s="37" t="inlineStr">
        <is>
          <t>Lanco Developments Ltd.</t>
        </is>
      </c>
      <c r="E42" s="38" t="inlineStr">
        <is>
          <t>https://www.lancogroupbd.com</t>
        </is>
      </c>
      <c r="F42" s="37" t="inlineStr">
        <is>
          <t>Banani, Dhaka</t>
        </is>
      </c>
      <c r="G42" s="37" t="inlineStr">
        <is>
          <t>info@lancogroupbd.com</t>
        </is>
      </c>
      <c r="H42" s="39">
        <f>IF(OR(ISNUMBER(SEARCH("@gmail.com",G42)),ISNUMBER(SEARCH("@yahoo.com",G42)),ISNUMBER(SEARCH("@hotmail.com",G42)),ISNUMBER(SEARCH("@outlook.com",G42))),"Free mailbox","Company-domain / other")</f>
        <v/>
      </c>
      <c r="I42" s="35" t="inlineStr">
        <is>
          <t>https://www.rehab-bd.org/member-details/2718</t>
        </is>
      </c>
      <c r="J42" s="35" t="inlineStr">
        <is>
          <t>https://www.rehab-bd.org/member-details/2718</t>
        </is>
      </c>
      <c r="K42" s="36" t="inlineStr">
        <is>
          <t>Public association / company research</t>
        </is>
      </c>
      <c r="L42" s="39">
        <f>IF(AND(B42&lt;&gt;"",C42&lt;&gt;"",D42&lt;&gt;"",G42&lt;&gt;"",I42&lt;&gt;"",J42&lt;&gt;""),"Yes","Review")</f>
        <v/>
      </c>
      <c r="M42" s="39">
        <f>IF(L42="Yes","Ready after final re-check","Review before outreach")</f>
        <v/>
      </c>
      <c r="N42" s="37" t="inlineStr">
        <is>
          <t>1709/2024</t>
        </is>
      </c>
      <c r="O42" s="36" t="inlineStr">
        <is>
          <t>Public business email; not assumed to be the named lead’s direct inbox unless the source clearly indicates it. Re-check before outreach.</t>
        </is>
      </c>
    </row>
    <row r="43" ht="47" customHeight="1">
      <c r="A43" s="31" t="n">
        <v>39</v>
      </c>
      <c r="B43" s="32" t="inlineStr">
        <is>
          <t>Mr. Mohammad Hamidur Rahman</t>
        </is>
      </c>
      <c r="C43" s="32" t="inlineStr">
        <is>
          <t>Managing Director</t>
        </is>
      </c>
      <c r="D43" s="32" t="inlineStr">
        <is>
          <t>Land Bangla Development Ltd.</t>
        </is>
      </c>
      <c r="E43" s="33" t="inlineStr">
        <is>
          <t>http://www.landbanglabd.com</t>
        </is>
      </c>
      <c r="F43" s="32" t="inlineStr">
        <is>
          <t>Bijoynagar, Dhaka</t>
        </is>
      </c>
      <c r="G43" s="32" t="inlineStr">
        <is>
          <t>landbangla@gmail.com</t>
        </is>
      </c>
      <c r="H43" s="34">
        <f>IF(OR(ISNUMBER(SEARCH("@gmail.com",G43)),ISNUMBER(SEARCH("@yahoo.com",G43)),ISNUMBER(SEARCH("@hotmail.com",G43)),ISNUMBER(SEARCH("@outlook.com",G43))),"Free mailbox","Company-domain / other")</f>
        <v/>
      </c>
      <c r="I43" s="33" t="inlineStr">
        <is>
          <t>https://rehab-bd.org/mis/attachment/upload/515_dynamic_notice_0.pdf</t>
        </is>
      </c>
      <c r="J43" s="33" t="inlineStr">
        <is>
          <t>https://www.rehab-bd.org/rehab-member/</t>
        </is>
      </c>
      <c r="K43" s="31" t="inlineStr">
        <is>
          <t>Public association / company research</t>
        </is>
      </c>
      <c r="L43" s="34">
        <f>IF(AND(B43&lt;&gt;"",C43&lt;&gt;"",D43&lt;&gt;"",G43&lt;&gt;"",I43&lt;&gt;"",J43&lt;&gt;""),"Yes","Review")</f>
        <v/>
      </c>
      <c r="M43" s="34">
        <f>IF(L43="Yes","Ready after final re-check","Review before outreach")</f>
        <v/>
      </c>
      <c r="N43" s="32" t="inlineStr">
        <is>
          <t>1514/2017</t>
        </is>
      </c>
      <c r="O43" s="31" t="inlineStr">
        <is>
          <t>Public business email; not assumed to be the named lead’s direct inbox unless the source clearly indicates it. Re-check before outreach.</t>
        </is>
      </c>
    </row>
    <row r="44" ht="47" customHeight="1">
      <c r="A44" s="36" t="n">
        <v>40</v>
      </c>
      <c r="B44" s="37" t="inlineStr">
        <is>
          <t>Mr. Abul Khair Chowdhury</t>
        </is>
      </c>
      <c r="C44" s="37" t="inlineStr">
        <is>
          <t>Chairman</t>
        </is>
      </c>
      <c r="D44" s="37" t="inlineStr">
        <is>
          <t>Landtech Properties Limited</t>
        </is>
      </c>
      <c r="E44" s="38" t="inlineStr">
        <is>
          <t>https://www.landtechbd.com</t>
        </is>
      </c>
      <c r="F44" s="37" t="inlineStr">
        <is>
          <t>Dhanmondi, Dhaka</t>
        </is>
      </c>
      <c r="G44" s="37" t="inlineStr">
        <is>
          <t>landtechbd@gmail.com; akchowdhury07@gmail.com</t>
        </is>
      </c>
      <c r="H44" s="39">
        <f>IF(OR(ISNUMBER(SEARCH("@gmail.com",G44)),ISNUMBER(SEARCH("@yahoo.com",G44)),ISNUMBER(SEARCH("@hotmail.com",G44)),ISNUMBER(SEARCH("@outlook.com",G44))),"Free mailbox","Company-domain / other")</f>
        <v/>
      </c>
      <c r="I44" s="35" t="inlineStr">
        <is>
          <t>https://www.rehab-bd.org/member-details/2255</t>
        </is>
      </c>
      <c r="J44" s="35" t="inlineStr">
        <is>
          <t>https://www.rehab-bd.org/member-details/2255</t>
        </is>
      </c>
      <c r="K44" s="36" t="inlineStr">
        <is>
          <t>Public association / company research</t>
        </is>
      </c>
      <c r="L44" s="39">
        <f>IF(AND(B44&lt;&gt;"",C44&lt;&gt;"",D44&lt;&gt;"",G44&lt;&gt;"",I44&lt;&gt;"",J44&lt;&gt;""),"Yes","Review")</f>
        <v/>
      </c>
      <c r="M44" s="39">
        <f>IF(L44="Yes","Ready after final re-check","Review before outreach")</f>
        <v/>
      </c>
      <c r="N44" s="37" t="inlineStr">
        <is>
          <t>1307/2013</t>
        </is>
      </c>
      <c r="O44" s="36" t="inlineStr">
        <is>
          <t>Public business email; not assumed to be the named lead’s direct inbox unless the source clearly indicates it. Re-check before outreach.</t>
        </is>
      </c>
    </row>
    <row r="45" ht="47" customHeight="1">
      <c r="A45" s="31" t="n">
        <v>41</v>
      </c>
      <c r="B45" s="32" t="inlineStr">
        <is>
          <t>Mr. Mohammad Salman</t>
        </is>
      </c>
      <c r="C45" s="32" t="inlineStr">
        <is>
          <t>Managing Director</t>
        </is>
      </c>
      <c r="D45" s="32" t="inlineStr">
        <is>
          <t>Lantabur Homes Ltd.</t>
        </is>
      </c>
      <c r="E45" s="33" t="inlineStr">
        <is>
          <t>http://www.lantaburgroup.com</t>
        </is>
      </c>
      <c r="F45" s="32" t="inlineStr">
        <is>
          <t>Uttara, Dhaka</t>
        </is>
      </c>
      <c r="G45" s="32" t="inlineStr">
        <is>
          <t>arif@lantaburgroup.com</t>
        </is>
      </c>
      <c r="H45" s="34">
        <f>IF(OR(ISNUMBER(SEARCH("@gmail.com",G45)),ISNUMBER(SEARCH("@yahoo.com",G45)),ISNUMBER(SEARCH("@hotmail.com",G45)),ISNUMBER(SEARCH("@outlook.com",G45))),"Free mailbox","Company-domain / other")</f>
        <v/>
      </c>
      <c r="I45" s="33" t="inlineStr">
        <is>
          <t>https://rehab-bd.org/mis/attachment/upload/515_dynamic_notice_0.pdf</t>
        </is>
      </c>
      <c r="J45" s="33" t="inlineStr">
        <is>
          <t>https://www.rehab-bd.org/rehab-member/</t>
        </is>
      </c>
      <c r="K45" s="31" t="inlineStr">
        <is>
          <t>Public association / company research</t>
        </is>
      </c>
      <c r="L45" s="34">
        <f>IF(AND(B45&lt;&gt;"",C45&lt;&gt;"",D45&lt;&gt;"",G45&lt;&gt;"",I45&lt;&gt;"",J45&lt;&gt;""),"Yes","Review")</f>
        <v/>
      </c>
      <c r="M45" s="34">
        <f>IF(L45="Yes","Ready after final re-check","Review before outreach")</f>
        <v/>
      </c>
      <c r="N45" s="32" t="inlineStr">
        <is>
          <t>1739/2024</t>
        </is>
      </c>
      <c r="O45" s="31" t="inlineStr">
        <is>
          <t>Public business email; not assumed to be the named lead’s direct inbox unless the source clearly indicates it. Re-check before outreach.</t>
        </is>
      </c>
    </row>
    <row r="46" ht="47" customHeight="1">
      <c r="A46" s="36" t="n">
        <v>42</v>
      </c>
      <c r="B46" s="37" t="inlineStr">
        <is>
          <t>Mr. Akram Hossain</t>
        </is>
      </c>
      <c r="C46" s="37" t="inlineStr">
        <is>
          <t>Managing Director</t>
        </is>
      </c>
      <c r="D46" s="37" t="inlineStr">
        <is>
          <t>Masranga Developer Ltd.</t>
        </is>
      </c>
      <c r="E46" s="38" t="inlineStr">
        <is>
          <t>http://www.masrangadeveloper.com</t>
        </is>
      </c>
      <c r="F46" s="37" t="inlineStr">
        <is>
          <t>Uttara, Dhaka</t>
        </is>
      </c>
      <c r="G46" s="37" t="inlineStr">
        <is>
          <t>masrangadeveloper@gmail.com</t>
        </is>
      </c>
      <c r="H46" s="39">
        <f>IF(OR(ISNUMBER(SEARCH("@gmail.com",G46)),ISNUMBER(SEARCH("@yahoo.com",G46)),ISNUMBER(SEARCH("@hotmail.com",G46)),ISNUMBER(SEARCH("@outlook.com",G46))),"Free mailbox","Company-domain / other")</f>
        <v/>
      </c>
      <c r="I46" s="38" t="inlineStr">
        <is>
          <t>https://rehab-bd.org/mis/attachment/upload/515_dynamic_notice_0.pdf</t>
        </is>
      </c>
      <c r="J46" s="38" t="inlineStr">
        <is>
          <t>https://www.rehab-bd.org/rehab-member/</t>
        </is>
      </c>
      <c r="K46" s="36" t="inlineStr">
        <is>
          <t>Public association / company research</t>
        </is>
      </c>
      <c r="L46" s="39">
        <f>IF(AND(B46&lt;&gt;"",C46&lt;&gt;"",D46&lt;&gt;"",G46&lt;&gt;"",I46&lt;&gt;"",J46&lt;&gt;""),"Yes","Review")</f>
        <v/>
      </c>
      <c r="M46" s="39">
        <f>IF(L46="Yes","Ready after final re-check","Review before outreach")</f>
        <v/>
      </c>
      <c r="N46" s="37" t="inlineStr">
        <is>
          <t>1738/2024</t>
        </is>
      </c>
      <c r="O46" s="36" t="inlineStr">
        <is>
          <t>Public business email; not assumed to be the named lead’s direct inbox unless the source clearly indicates it. Re-check before outreach.</t>
        </is>
      </c>
    </row>
    <row r="47" ht="47" customHeight="1">
      <c r="A47" s="31" t="n">
        <v>43</v>
      </c>
      <c r="B47" s="32" t="inlineStr">
        <is>
          <t>Major Shibbir Ahmad Khan (Retd)</t>
        </is>
      </c>
      <c r="C47" s="32" t="inlineStr">
        <is>
          <t>Managing Director</t>
        </is>
      </c>
      <c r="D47" s="32" t="inlineStr">
        <is>
          <t>Master Builder Ltd.</t>
        </is>
      </c>
      <c r="E47" s="33" t="inlineStr">
        <is>
          <t>https://www.masterbuilderbd.com</t>
        </is>
      </c>
      <c r="F47" s="32" t="inlineStr">
        <is>
          <t>Dhaka Cantonment, Dhaka</t>
        </is>
      </c>
      <c r="G47" s="32" t="inlineStr">
        <is>
          <t>info@masterbuilderbd.com</t>
        </is>
      </c>
      <c r="H47" s="34">
        <f>IF(OR(ISNUMBER(SEARCH("@gmail.com",G47)),ISNUMBER(SEARCH("@yahoo.com",G47)),ISNUMBER(SEARCH("@hotmail.com",G47)),ISNUMBER(SEARCH("@outlook.com",G47))),"Free mailbox","Company-domain / other")</f>
        <v/>
      </c>
      <c r="I47" s="35" t="inlineStr">
        <is>
          <t>https://www.rehab-bd.org/member-details/1568</t>
        </is>
      </c>
      <c r="J47" s="35" t="inlineStr">
        <is>
          <t>https://www.rehab-bd.org/member-details/1568</t>
        </is>
      </c>
      <c r="K47" s="31" t="inlineStr">
        <is>
          <t>Public association / company research</t>
        </is>
      </c>
      <c r="L47" s="34">
        <f>IF(AND(B47&lt;&gt;"",C47&lt;&gt;"",D47&lt;&gt;"",G47&lt;&gt;"",I47&lt;&gt;"",J47&lt;&gt;""),"Yes","Review")</f>
        <v/>
      </c>
      <c r="M47" s="34">
        <f>IF(L47="Yes","Ready after final re-check","Review before outreach")</f>
        <v/>
      </c>
      <c r="N47" s="32" t="inlineStr">
        <is>
          <t>588/2009</t>
        </is>
      </c>
      <c r="O47" s="31" t="inlineStr">
        <is>
          <t>Public business email; not assumed to be the named lead’s direct inbox unless the source clearly indicates it. Re-check before outreach.</t>
        </is>
      </c>
    </row>
    <row r="48" ht="47" customHeight="1">
      <c r="A48" s="36" t="n">
        <v>44</v>
      </c>
      <c r="B48" s="37" t="inlineStr">
        <is>
          <t>Nahid Sultana</t>
        </is>
      </c>
      <c r="C48" s="37" t="inlineStr">
        <is>
          <t>Managing Director</t>
        </is>
      </c>
      <c r="D48" s="37" t="inlineStr">
        <is>
          <t>Maxell Real Estate Ltd.</t>
        </is>
      </c>
      <c r="E48" s="38" t="inlineStr">
        <is>
          <t>https://www.maxellestate.com</t>
        </is>
      </c>
      <c r="F48" s="37" t="inlineStr">
        <is>
          <t>Dhanmondi, Dhaka</t>
        </is>
      </c>
      <c r="G48" s="37" t="inlineStr">
        <is>
          <t>maxell_1993@yahoo.com</t>
        </is>
      </c>
      <c r="H48" s="39">
        <f>IF(OR(ISNUMBER(SEARCH("@gmail.com",G48)),ISNUMBER(SEARCH("@yahoo.com",G48)),ISNUMBER(SEARCH("@hotmail.com",G48)),ISNUMBER(SEARCH("@outlook.com",G48))),"Free mailbox","Company-domain / other")</f>
        <v/>
      </c>
      <c r="I48" s="35" t="inlineStr">
        <is>
          <t>https://www.rehab-bd.org/member-details/1570</t>
        </is>
      </c>
      <c r="J48" s="35" t="inlineStr">
        <is>
          <t>https://www.rehab-bd.org/member-details/1570</t>
        </is>
      </c>
      <c r="K48" s="36" t="inlineStr">
        <is>
          <t>Public association / company research</t>
        </is>
      </c>
      <c r="L48" s="39">
        <f>IF(AND(B48&lt;&gt;"",C48&lt;&gt;"",D48&lt;&gt;"",G48&lt;&gt;"",I48&lt;&gt;"",J48&lt;&gt;""),"Yes","Review")</f>
        <v/>
      </c>
      <c r="M48" s="39">
        <f>IF(L48="Yes","Ready after final re-check","Review before outreach")</f>
        <v/>
      </c>
      <c r="N48" s="37" t="inlineStr">
        <is>
          <t>665/2009</t>
        </is>
      </c>
      <c r="O48" s="36" t="inlineStr">
        <is>
          <t>Public business email; not assumed to be the named lead’s direct inbox unless the source clearly indicates it. Re-check before outreach.</t>
        </is>
      </c>
    </row>
    <row r="49" ht="47" customHeight="1">
      <c r="A49" s="31" t="n">
        <v>45</v>
      </c>
      <c r="B49" s="32" t="inlineStr">
        <is>
          <t>Engr. Faruque Ahmed</t>
        </is>
      </c>
      <c r="C49" s="32" t="inlineStr">
        <is>
          <t>Managing Director</t>
        </is>
      </c>
      <c r="D49" s="32" t="inlineStr">
        <is>
          <t>Maxwell Homes &amp; Properties Ltd</t>
        </is>
      </c>
      <c r="E49" s="33" t="inlineStr">
        <is>
          <t>https://www.maxwellbd.com</t>
        </is>
      </c>
      <c r="F49" s="32" t="inlineStr">
        <is>
          <t>Bangla Motor, Dhaka</t>
        </is>
      </c>
      <c r="G49" s="32" t="inlineStr">
        <is>
          <t>info@maxwellbd.com</t>
        </is>
      </c>
      <c r="H49" s="34">
        <f>IF(OR(ISNUMBER(SEARCH("@gmail.com",G49)),ISNUMBER(SEARCH("@yahoo.com",G49)),ISNUMBER(SEARCH("@hotmail.com",G49)),ISNUMBER(SEARCH("@outlook.com",G49))),"Free mailbox","Company-domain / other")</f>
        <v/>
      </c>
      <c r="I49" s="35" t="inlineStr">
        <is>
          <t>https://www.rehab-bd.org/member-details/1501</t>
        </is>
      </c>
      <c r="J49" s="35" t="inlineStr">
        <is>
          <t>https://www.rehab-bd.org/member-details/1501</t>
        </is>
      </c>
      <c r="K49" s="31" t="inlineStr">
        <is>
          <t>Public association / company research</t>
        </is>
      </c>
      <c r="L49" s="34">
        <f>IF(AND(B49&lt;&gt;"",C49&lt;&gt;"",D49&lt;&gt;"",G49&lt;&gt;"",I49&lt;&gt;"",J49&lt;&gt;""),"Yes","Review")</f>
        <v/>
      </c>
      <c r="M49" s="34">
        <f>IF(L49="Yes","Ready after final re-check","Review before outreach")</f>
        <v/>
      </c>
      <c r="N49" s="32" t="inlineStr">
        <is>
          <t>1252/2012</t>
        </is>
      </c>
      <c r="O49" s="31" t="inlineStr">
        <is>
          <t>Public business email; not assumed to be the named lead’s direct inbox unless the source clearly indicates it. Re-check before outreach.</t>
        </is>
      </c>
    </row>
    <row r="50" ht="47" customHeight="1">
      <c r="A50" s="36" t="n">
        <v>46</v>
      </c>
      <c r="B50" s="37" t="inlineStr">
        <is>
          <t>Mr. M.M. Habibullah</t>
        </is>
      </c>
      <c r="C50" s="37" t="inlineStr">
        <is>
          <t>Chairman</t>
        </is>
      </c>
      <c r="D50" s="37" t="inlineStr">
        <is>
          <t>McGrath Developments Ltd.</t>
        </is>
      </c>
      <c r="E50" s="38" t="inlineStr">
        <is>
          <t>http://www.mcgrathbd.com</t>
        </is>
      </c>
      <c r="F50" s="37" t="inlineStr">
        <is>
          <t>Bangla Motor, Dhaka</t>
        </is>
      </c>
      <c r="G50" s="37" t="inlineStr">
        <is>
          <t>zaki@mcgrathbd.com</t>
        </is>
      </c>
      <c r="H50" s="39">
        <f>IF(OR(ISNUMBER(SEARCH("@gmail.com",G50)),ISNUMBER(SEARCH("@yahoo.com",G50)),ISNUMBER(SEARCH("@hotmail.com",G50)),ISNUMBER(SEARCH("@outlook.com",G50))),"Free mailbox","Company-domain / other")</f>
        <v/>
      </c>
      <c r="I50" s="38" t="inlineStr">
        <is>
          <t>https://rehab-bd.org/mis/attachment/upload/515_dynamic_notice_0.pdf</t>
        </is>
      </c>
      <c r="J50" s="38" t="inlineStr">
        <is>
          <t>https://www.rehab-bd.org/rehab-member/</t>
        </is>
      </c>
      <c r="K50" s="36" t="inlineStr">
        <is>
          <t>Public association / company research</t>
        </is>
      </c>
      <c r="L50" s="39">
        <f>IF(AND(B50&lt;&gt;"",C50&lt;&gt;"",D50&lt;&gt;"",G50&lt;&gt;"",I50&lt;&gt;"",J50&lt;&gt;""),"Yes","Review")</f>
        <v/>
      </c>
      <c r="M50" s="39">
        <f>IF(L50="Yes","Ready after final re-check","Review before outreach")</f>
        <v/>
      </c>
      <c r="N50" s="37" t="inlineStr">
        <is>
          <t>1786/2025</t>
        </is>
      </c>
      <c r="O50" s="36" t="inlineStr">
        <is>
          <t>Public business email; not assumed to be the named lead’s direct inbox unless the source clearly indicates it. Re-check before outreach.</t>
        </is>
      </c>
    </row>
    <row r="51" ht="47" customHeight="1">
      <c r="A51" s="31" t="n">
        <v>47</v>
      </c>
      <c r="B51" s="32" t="inlineStr">
        <is>
          <t>Mr. S. M. Shahidullah</t>
        </is>
      </c>
      <c r="C51" s="32" t="inlineStr">
        <is>
          <t>Chairman</t>
        </is>
      </c>
      <c r="D51" s="32" t="inlineStr">
        <is>
          <t>Sidrat Saif Developer And Construction Company Limited</t>
        </is>
      </c>
      <c r="E51" s="33" t="inlineStr">
        <is>
          <t>https://www.ssdccl.com</t>
        </is>
      </c>
      <c r="F51" s="32" t="inlineStr">
        <is>
          <t>Chattogram</t>
        </is>
      </c>
      <c r="G51" s="32" t="inlineStr">
        <is>
          <t>s.m.shahid10@gmail.com</t>
        </is>
      </c>
      <c r="H51" s="34">
        <f>IF(OR(ISNUMBER(SEARCH("@gmail.com",G51)),ISNUMBER(SEARCH("@yahoo.com",G51)),ISNUMBER(SEARCH("@hotmail.com",G51)),ISNUMBER(SEARCH("@outlook.com",G51))),"Free mailbox","Company-domain / other")</f>
        <v/>
      </c>
      <c r="I51" s="35" t="inlineStr">
        <is>
          <t>https://www.rehab-bd.org/member-details/2557</t>
        </is>
      </c>
      <c r="J51" s="35" t="inlineStr">
        <is>
          <t>https://www.rehab-bd.org/member-details/2557</t>
        </is>
      </c>
      <c r="K51" s="31" t="inlineStr">
        <is>
          <t>Public association / company research</t>
        </is>
      </c>
      <c r="L51" s="34">
        <f>IF(AND(B51&lt;&gt;"",C51&lt;&gt;"",D51&lt;&gt;"",G51&lt;&gt;"",I51&lt;&gt;"",J51&lt;&gt;""),"Yes","Review")</f>
        <v/>
      </c>
      <c r="M51" s="34">
        <f>IF(L51="Yes","Ready after final re-check","Review before outreach")</f>
        <v/>
      </c>
      <c r="N51" s="32" t="inlineStr">
        <is>
          <t>1551/2019</t>
        </is>
      </c>
      <c r="O51" s="31" t="inlineStr">
        <is>
          <t>Public business email; not assumed to be the named lead’s direct inbox unless the source clearly indicates it. Re-check before outreach.</t>
        </is>
      </c>
    </row>
    <row r="52" ht="47" customHeight="1">
      <c r="A52" s="36" t="n">
        <v>48</v>
      </c>
      <c r="B52" s="37" t="inlineStr">
        <is>
          <t>Mr. Sharif Santu</t>
        </is>
      </c>
      <c r="C52" s="37" t="inlineStr">
        <is>
          <t>Managing Director</t>
        </is>
      </c>
      <c r="D52" s="37" t="inlineStr">
        <is>
          <t>Sierra Properties (Pvt.) Ltd.</t>
        </is>
      </c>
      <c r="E52" s="38" t="inlineStr">
        <is>
          <t>https://www.sierrapropertiesbd.com</t>
        </is>
      </c>
      <c r="F52" s="37" t="inlineStr">
        <is>
          <t>Uttara, Dhaka</t>
        </is>
      </c>
      <c r="G52" s="37" t="inlineStr">
        <is>
          <t>sierrabdinfo@gmail.com</t>
        </is>
      </c>
      <c r="H52" s="39">
        <f>IF(OR(ISNUMBER(SEARCH("@gmail.com",G52)),ISNUMBER(SEARCH("@yahoo.com",G52)),ISNUMBER(SEARCH("@hotmail.com",G52)),ISNUMBER(SEARCH("@outlook.com",G52))),"Free mailbox","Company-domain / other")</f>
        <v/>
      </c>
      <c r="I52" s="38" t="inlineStr">
        <is>
          <t>https://rehab-bd.org/mis/attachment/upload/515_dynamic_notice_0.pdf</t>
        </is>
      </c>
      <c r="J52" s="38" t="inlineStr">
        <is>
          <t>https://www.rehab-bd.org/rehab-member/</t>
        </is>
      </c>
      <c r="K52" s="36" t="inlineStr">
        <is>
          <t>Public association / company research</t>
        </is>
      </c>
      <c r="L52" s="39">
        <f>IF(AND(B52&lt;&gt;"",C52&lt;&gt;"",D52&lt;&gt;"",G52&lt;&gt;"",I52&lt;&gt;"",J52&lt;&gt;""),"Yes","Review")</f>
        <v/>
      </c>
      <c r="M52" s="39">
        <f>IF(L52="Yes","Ready after final re-check","Review before outreach")</f>
        <v/>
      </c>
      <c r="N52" s="37" t="inlineStr">
        <is>
          <t>284/2006</t>
        </is>
      </c>
      <c r="O52" s="36" t="inlineStr">
        <is>
          <t>Public business email; not assumed to be the named lead’s direct inbox unless the source clearly indicates it. Re-check before outreach.</t>
        </is>
      </c>
    </row>
    <row r="53" ht="47" customHeight="1">
      <c r="A53" s="31" t="n">
        <v>49</v>
      </c>
      <c r="B53" s="32" t="inlineStr">
        <is>
          <t>Mr. Kazi Mohammad Abu Sufian</t>
        </is>
      </c>
      <c r="C53" s="32" t="inlineStr">
        <is>
          <t>Managing Director</t>
        </is>
      </c>
      <c r="D53" s="32" t="inlineStr">
        <is>
          <t>Signature Living Limited</t>
        </is>
      </c>
      <c r="E53" s="33" t="inlineStr">
        <is>
          <t>https://signaturegroupbd.net/</t>
        </is>
      </c>
      <c r="F53" s="32" t="inlineStr">
        <is>
          <t>Gulshan-1, Dhaka</t>
        </is>
      </c>
      <c r="G53" s="32" t="inlineStr">
        <is>
          <t>sufian@signaturegroupbd.net</t>
        </is>
      </c>
      <c r="H53" s="34">
        <f>IF(OR(ISNUMBER(SEARCH("@gmail.com",G53)),ISNUMBER(SEARCH("@yahoo.com",G53)),ISNUMBER(SEARCH("@hotmail.com",G53)),ISNUMBER(SEARCH("@outlook.com",G53))),"Free mailbox","Company-domain / other")</f>
        <v/>
      </c>
      <c r="I53" s="35" t="inlineStr">
        <is>
          <t>https://www.rehab-bd.org/member-details/2629</t>
        </is>
      </c>
      <c r="J53" s="35" t="inlineStr">
        <is>
          <t>https://www.rehab-bd.org/member-details/2629</t>
        </is>
      </c>
      <c r="K53" s="31" t="inlineStr">
        <is>
          <t>Public association / company research</t>
        </is>
      </c>
      <c r="L53" s="34">
        <f>IF(AND(B53&lt;&gt;"",C53&lt;&gt;"",D53&lt;&gt;"",G53&lt;&gt;"",I53&lt;&gt;"",J53&lt;&gt;""),"Yes","Review")</f>
        <v/>
      </c>
      <c r="M53" s="34">
        <f>IF(L53="Yes","Ready after final re-check","Review before outreach")</f>
        <v/>
      </c>
      <c r="N53" s="32" t="inlineStr">
        <is>
          <t>1621/2021</t>
        </is>
      </c>
      <c r="O53" s="31" t="inlineStr">
        <is>
          <t>Public business email; not assumed to be the named lead’s direct inbox unless the source clearly indicates it. Re-check before outreach.</t>
        </is>
      </c>
    </row>
    <row r="54" ht="47" customHeight="1">
      <c r="A54" s="36" t="n">
        <v>50</v>
      </c>
      <c r="B54" s="37" t="inlineStr">
        <is>
          <t>Mr. Md. Khaled Hossain Sikder</t>
        </is>
      </c>
      <c r="C54" s="37" t="inlineStr">
        <is>
          <t>Managing Director</t>
        </is>
      </c>
      <c r="D54" s="37" t="inlineStr">
        <is>
          <t>Sikder Foundation Limited</t>
        </is>
      </c>
      <c r="E54" s="38" t="inlineStr">
        <is>
          <t>https://www.sikderfoundationbd.com</t>
        </is>
      </c>
      <c r="F54" s="37" t="inlineStr">
        <is>
          <t>Baridhara DOHS, Dhaka</t>
        </is>
      </c>
      <c r="G54" s="37" t="inlineStr">
        <is>
          <t>sikder@sikderfoundation.com</t>
        </is>
      </c>
      <c r="H54" s="39">
        <f>IF(OR(ISNUMBER(SEARCH("@gmail.com",G54)),ISNUMBER(SEARCH("@yahoo.com",G54)),ISNUMBER(SEARCH("@hotmail.com",G54)),ISNUMBER(SEARCH("@outlook.com",G54))),"Free mailbox","Company-domain / other")</f>
        <v/>
      </c>
      <c r="I54" s="35" t="inlineStr">
        <is>
          <t>https://www.rehab-bd.org/member-details/1830</t>
        </is>
      </c>
      <c r="J54" s="35" t="inlineStr">
        <is>
          <t>https://www.rehab-bd.org/member-details/1830</t>
        </is>
      </c>
      <c r="K54" s="36" t="inlineStr">
        <is>
          <t>Public association / company research</t>
        </is>
      </c>
      <c r="L54" s="39">
        <f>IF(AND(B54&lt;&gt;"",C54&lt;&gt;"",D54&lt;&gt;"",G54&lt;&gt;"",I54&lt;&gt;"",J54&lt;&gt;""),"Yes","Review")</f>
        <v/>
      </c>
      <c r="M54" s="39">
        <f>IF(L54="Yes","Ready after final re-check","Review before outreach")</f>
        <v/>
      </c>
      <c r="N54" s="37" t="inlineStr">
        <is>
          <t>538/2008</t>
        </is>
      </c>
      <c r="O54" s="36" t="inlineStr">
        <is>
          <t>Public business email; not assumed to be the named lead’s direct inbox unless the source clearly indicates it. Re-check before outreach.</t>
        </is>
      </c>
    </row>
  </sheetData>
  <autoFilter ref="A4:O54"/>
  <mergeCells count="2">
    <mergeCell ref="A1:O2"/>
    <mergeCell ref="A3:O3"/>
  </mergeCells>
  <conditionalFormatting sqref="L5:L54">
    <cfRule type="cellIs" priority="1" operator="equal" dxfId="0">
      <formula>"Yes"</formula>
    </cfRule>
  </conditionalFormatting>
  <conditionalFormatting sqref="H5:H54">
    <cfRule type="cellIs" priority="2" operator="equal" dxfId="1">
      <formula>"Free mailbox"</formula>
    </cfRule>
  </conditionalFormatting>
  <conditionalFormatting sqref="M5:M54">
    <cfRule type="cellIs" priority="3" operator="equal" dxfId="2">
      <formula>"Review before outreach"</formula>
    </cfRule>
  </conditionalFormatting>
  <hyperlinks>
    <hyperlink xmlns:r="http://schemas.openxmlformats.org/officeDocument/2006/relationships" ref="E5" r:id="rId1"/>
    <hyperlink xmlns:r="http://schemas.openxmlformats.org/officeDocument/2006/relationships" ref="I5" r:id="rId2"/>
    <hyperlink xmlns:r="http://schemas.openxmlformats.org/officeDocument/2006/relationships" ref="J5" r:id="rId3"/>
    <hyperlink xmlns:r="http://schemas.openxmlformats.org/officeDocument/2006/relationships" ref="E6" r:id="rId4"/>
    <hyperlink xmlns:r="http://schemas.openxmlformats.org/officeDocument/2006/relationships" ref="I6" r:id="rId5"/>
    <hyperlink xmlns:r="http://schemas.openxmlformats.org/officeDocument/2006/relationships" ref="J6" r:id="rId6"/>
    <hyperlink xmlns:r="http://schemas.openxmlformats.org/officeDocument/2006/relationships" ref="E7" r:id="rId7"/>
    <hyperlink xmlns:r="http://schemas.openxmlformats.org/officeDocument/2006/relationships" ref="I7" r:id="rId8"/>
    <hyperlink xmlns:r="http://schemas.openxmlformats.org/officeDocument/2006/relationships" ref="J7" r:id="rId9"/>
    <hyperlink xmlns:r="http://schemas.openxmlformats.org/officeDocument/2006/relationships" ref="E8" r:id="rId10"/>
    <hyperlink xmlns:r="http://schemas.openxmlformats.org/officeDocument/2006/relationships" ref="I8" r:id="rId11"/>
    <hyperlink xmlns:r="http://schemas.openxmlformats.org/officeDocument/2006/relationships" ref="J8" r:id="rId12"/>
    <hyperlink xmlns:r="http://schemas.openxmlformats.org/officeDocument/2006/relationships" ref="E9" r:id="rId13"/>
    <hyperlink xmlns:r="http://schemas.openxmlformats.org/officeDocument/2006/relationships" ref="I9" r:id="rId14"/>
    <hyperlink xmlns:r="http://schemas.openxmlformats.org/officeDocument/2006/relationships" ref="J9" r:id="rId15"/>
    <hyperlink xmlns:r="http://schemas.openxmlformats.org/officeDocument/2006/relationships" ref="E10" r:id="rId16"/>
    <hyperlink xmlns:r="http://schemas.openxmlformats.org/officeDocument/2006/relationships" ref="I10" r:id="rId17"/>
    <hyperlink xmlns:r="http://schemas.openxmlformats.org/officeDocument/2006/relationships" ref="J10" r:id="rId18"/>
    <hyperlink xmlns:r="http://schemas.openxmlformats.org/officeDocument/2006/relationships" ref="E11" r:id="rId19"/>
    <hyperlink xmlns:r="http://schemas.openxmlformats.org/officeDocument/2006/relationships" ref="I11" r:id="rId20"/>
    <hyperlink xmlns:r="http://schemas.openxmlformats.org/officeDocument/2006/relationships" ref="J11" r:id="rId21"/>
    <hyperlink xmlns:r="http://schemas.openxmlformats.org/officeDocument/2006/relationships" ref="E12" r:id="rId22"/>
    <hyperlink xmlns:r="http://schemas.openxmlformats.org/officeDocument/2006/relationships" ref="I12" r:id="rId23"/>
    <hyperlink xmlns:r="http://schemas.openxmlformats.org/officeDocument/2006/relationships" ref="J12" r:id="rId24"/>
    <hyperlink xmlns:r="http://schemas.openxmlformats.org/officeDocument/2006/relationships" ref="E13" r:id="rId25"/>
    <hyperlink xmlns:r="http://schemas.openxmlformats.org/officeDocument/2006/relationships" ref="I13" r:id="rId26"/>
    <hyperlink xmlns:r="http://schemas.openxmlformats.org/officeDocument/2006/relationships" ref="J13" r:id="rId27"/>
    <hyperlink xmlns:r="http://schemas.openxmlformats.org/officeDocument/2006/relationships" ref="E14" r:id="rId28"/>
    <hyperlink xmlns:r="http://schemas.openxmlformats.org/officeDocument/2006/relationships" ref="I14" r:id="rId29"/>
    <hyperlink xmlns:r="http://schemas.openxmlformats.org/officeDocument/2006/relationships" ref="J14" r:id="rId30"/>
    <hyperlink xmlns:r="http://schemas.openxmlformats.org/officeDocument/2006/relationships" ref="E15" r:id="rId31"/>
    <hyperlink xmlns:r="http://schemas.openxmlformats.org/officeDocument/2006/relationships" ref="I15" r:id="rId32"/>
    <hyperlink xmlns:r="http://schemas.openxmlformats.org/officeDocument/2006/relationships" ref="J15" r:id="rId33"/>
    <hyperlink xmlns:r="http://schemas.openxmlformats.org/officeDocument/2006/relationships" ref="E16" r:id="rId34"/>
    <hyperlink xmlns:r="http://schemas.openxmlformats.org/officeDocument/2006/relationships" ref="I16" r:id="rId35"/>
    <hyperlink xmlns:r="http://schemas.openxmlformats.org/officeDocument/2006/relationships" ref="J16" r:id="rId36"/>
    <hyperlink xmlns:r="http://schemas.openxmlformats.org/officeDocument/2006/relationships" ref="E17" r:id="rId37"/>
    <hyperlink xmlns:r="http://schemas.openxmlformats.org/officeDocument/2006/relationships" ref="I17" r:id="rId38"/>
    <hyperlink xmlns:r="http://schemas.openxmlformats.org/officeDocument/2006/relationships" ref="J17" r:id="rId39"/>
    <hyperlink xmlns:r="http://schemas.openxmlformats.org/officeDocument/2006/relationships" ref="E18" r:id="rId40"/>
    <hyperlink xmlns:r="http://schemas.openxmlformats.org/officeDocument/2006/relationships" ref="I18" r:id="rId41"/>
    <hyperlink xmlns:r="http://schemas.openxmlformats.org/officeDocument/2006/relationships" ref="J18" r:id="rId42"/>
    <hyperlink xmlns:r="http://schemas.openxmlformats.org/officeDocument/2006/relationships" ref="E19" r:id="rId43"/>
    <hyperlink xmlns:r="http://schemas.openxmlformats.org/officeDocument/2006/relationships" ref="I19" r:id="rId44"/>
    <hyperlink xmlns:r="http://schemas.openxmlformats.org/officeDocument/2006/relationships" ref="J19" r:id="rId45"/>
    <hyperlink xmlns:r="http://schemas.openxmlformats.org/officeDocument/2006/relationships" ref="E20" r:id="rId46"/>
    <hyperlink xmlns:r="http://schemas.openxmlformats.org/officeDocument/2006/relationships" ref="I20" r:id="rId47"/>
    <hyperlink xmlns:r="http://schemas.openxmlformats.org/officeDocument/2006/relationships" ref="J20" r:id="rId48"/>
    <hyperlink xmlns:r="http://schemas.openxmlformats.org/officeDocument/2006/relationships" ref="E21" r:id="rId49"/>
    <hyperlink xmlns:r="http://schemas.openxmlformats.org/officeDocument/2006/relationships" ref="I21" r:id="rId50"/>
    <hyperlink xmlns:r="http://schemas.openxmlformats.org/officeDocument/2006/relationships" ref="J21" r:id="rId51"/>
    <hyperlink xmlns:r="http://schemas.openxmlformats.org/officeDocument/2006/relationships" ref="E22" r:id="rId52"/>
    <hyperlink xmlns:r="http://schemas.openxmlformats.org/officeDocument/2006/relationships" ref="I22" r:id="rId53"/>
    <hyperlink xmlns:r="http://schemas.openxmlformats.org/officeDocument/2006/relationships" ref="J22" r:id="rId54"/>
    <hyperlink xmlns:r="http://schemas.openxmlformats.org/officeDocument/2006/relationships" ref="E23" r:id="rId55"/>
    <hyperlink xmlns:r="http://schemas.openxmlformats.org/officeDocument/2006/relationships" ref="I23" r:id="rId56"/>
    <hyperlink xmlns:r="http://schemas.openxmlformats.org/officeDocument/2006/relationships" ref="J23" r:id="rId57"/>
    <hyperlink xmlns:r="http://schemas.openxmlformats.org/officeDocument/2006/relationships" ref="E24" r:id="rId58"/>
    <hyperlink xmlns:r="http://schemas.openxmlformats.org/officeDocument/2006/relationships" ref="I24" r:id="rId59"/>
    <hyperlink xmlns:r="http://schemas.openxmlformats.org/officeDocument/2006/relationships" ref="J24" r:id="rId60"/>
    <hyperlink xmlns:r="http://schemas.openxmlformats.org/officeDocument/2006/relationships" ref="E25" r:id="rId61"/>
    <hyperlink xmlns:r="http://schemas.openxmlformats.org/officeDocument/2006/relationships" ref="I25" r:id="rId62"/>
    <hyperlink xmlns:r="http://schemas.openxmlformats.org/officeDocument/2006/relationships" ref="J25" r:id="rId63"/>
    <hyperlink xmlns:r="http://schemas.openxmlformats.org/officeDocument/2006/relationships" ref="E26" r:id="rId64"/>
    <hyperlink xmlns:r="http://schemas.openxmlformats.org/officeDocument/2006/relationships" ref="I26" r:id="rId65"/>
    <hyperlink xmlns:r="http://schemas.openxmlformats.org/officeDocument/2006/relationships" ref="J26" r:id="rId66"/>
    <hyperlink xmlns:r="http://schemas.openxmlformats.org/officeDocument/2006/relationships" ref="E27" r:id="rId67"/>
    <hyperlink xmlns:r="http://schemas.openxmlformats.org/officeDocument/2006/relationships" ref="I27" r:id="rId68"/>
    <hyperlink xmlns:r="http://schemas.openxmlformats.org/officeDocument/2006/relationships" ref="J27" r:id="rId69"/>
    <hyperlink xmlns:r="http://schemas.openxmlformats.org/officeDocument/2006/relationships" ref="E28" r:id="rId70"/>
    <hyperlink xmlns:r="http://schemas.openxmlformats.org/officeDocument/2006/relationships" ref="I28" r:id="rId71"/>
    <hyperlink xmlns:r="http://schemas.openxmlformats.org/officeDocument/2006/relationships" ref="J28" r:id="rId72"/>
    <hyperlink xmlns:r="http://schemas.openxmlformats.org/officeDocument/2006/relationships" ref="E29" r:id="rId73"/>
    <hyperlink xmlns:r="http://schemas.openxmlformats.org/officeDocument/2006/relationships" ref="I29" r:id="rId74"/>
    <hyperlink xmlns:r="http://schemas.openxmlformats.org/officeDocument/2006/relationships" ref="J29" r:id="rId75"/>
    <hyperlink xmlns:r="http://schemas.openxmlformats.org/officeDocument/2006/relationships" ref="E30" r:id="rId76"/>
    <hyperlink xmlns:r="http://schemas.openxmlformats.org/officeDocument/2006/relationships" ref="I30" r:id="rId77"/>
    <hyperlink xmlns:r="http://schemas.openxmlformats.org/officeDocument/2006/relationships" ref="J30" r:id="rId78"/>
    <hyperlink xmlns:r="http://schemas.openxmlformats.org/officeDocument/2006/relationships" ref="E31" r:id="rId79"/>
    <hyperlink xmlns:r="http://schemas.openxmlformats.org/officeDocument/2006/relationships" ref="I31" r:id="rId80"/>
    <hyperlink xmlns:r="http://schemas.openxmlformats.org/officeDocument/2006/relationships" ref="J31" r:id="rId81"/>
    <hyperlink xmlns:r="http://schemas.openxmlformats.org/officeDocument/2006/relationships" ref="E32" r:id="rId82"/>
    <hyperlink xmlns:r="http://schemas.openxmlformats.org/officeDocument/2006/relationships" ref="I32" r:id="rId83"/>
    <hyperlink xmlns:r="http://schemas.openxmlformats.org/officeDocument/2006/relationships" ref="J32" r:id="rId84"/>
    <hyperlink xmlns:r="http://schemas.openxmlformats.org/officeDocument/2006/relationships" ref="E33" r:id="rId85"/>
    <hyperlink xmlns:r="http://schemas.openxmlformats.org/officeDocument/2006/relationships" ref="I33" r:id="rId86"/>
    <hyperlink xmlns:r="http://schemas.openxmlformats.org/officeDocument/2006/relationships" ref="J33" r:id="rId87"/>
    <hyperlink xmlns:r="http://schemas.openxmlformats.org/officeDocument/2006/relationships" ref="E34" r:id="rId88"/>
    <hyperlink xmlns:r="http://schemas.openxmlformats.org/officeDocument/2006/relationships" ref="I34" r:id="rId89"/>
    <hyperlink xmlns:r="http://schemas.openxmlformats.org/officeDocument/2006/relationships" ref="J34" r:id="rId90"/>
    <hyperlink xmlns:r="http://schemas.openxmlformats.org/officeDocument/2006/relationships" ref="E35" r:id="rId91"/>
    <hyperlink xmlns:r="http://schemas.openxmlformats.org/officeDocument/2006/relationships" ref="I35" r:id="rId92"/>
    <hyperlink xmlns:r="http://schemas.openxmlformats.org/officeDocument/2006/relationships" ref="J35" r:id="rId93"/>
    <hyperlink xmlns:r="http://schemas.openxmlformats.org/officeDocument/2006/relationships" ref="E36" r:id="rId94"/>
    <hyperlink xmlns:r="http://schemas.openxmlformats.org/officeDocument/2006/relationships" ref="I36" r:id="rId95"/>
    <hyperlink xmlns:r="http://schemas.openxmlformats.org/officeDocument/2006/relationships" ref="J36" r:id="rId96"/>
    <hyperlink xmlns:r="http://schemas.openxmlformats.org/officeDocument/2006/relationships" ref="E37" r:id="rId97"/>
    <hyperlink xmlns:r="http://schemas.openxmlformats.org/officeDocument/2006/relationships" ref="I37" r:id="rId98"/>
    <hyperlink xmlns:r="http://schemas.openxmlformats.org/officeDocument/2006/relationships" ref="J37" r:id="rId99"/>
    <hyperlink xmlns:r="http://schemas.openxmlformats.org/officeDocument/2006/relationships" ref="E38" r:id="rId100"/>
    <hyperlink xmlns:r="http://schemas.openxmlformats.org/officeDocument/2006/relationships" ref="I38" r:id="rId101"/>
    <hyperlink xmlns:r="http://schemas.openxmlformats.org/officeDocument/2006/relationships" ref="J38" r:id="rId102"/>
    <hyperlink xmlns:r="http://schemas.openxmlformats.org/officeDocument/2006/relationships" ref="E39" r:id="rId103"/>
    <hyperlink xmlns:r="http://schemas.openxmlformats.org/officeDocument/2006/relationships" ref="I39" r:id="rId104"/>
    <hyperlink xmlns:r="http://schemas.openxmlformats.org/officeDocument/2006/relationships" ref="J39" r:id="rId105"/>
    <hyperlink xmlns:r="http://schemas.openxmlformats.org/officeDocument/2006/relationships" ref="E40" r:id="rId106"/>
    <hyperlink xmlns:r="http://schemas.openxmlformats.org/officeDocument/2006/relationships" ref="I40" r:id="rId107"/>
    <hyperlink xmlns:r="http://schemas.openxmlformats.org/officeDocument/2006/relationships" ref="J40" r:id="rId108"/>
    <hyperlink xmlns:r="http://schemas.openxmlformats.org/officeDocument/2006/relationships" ref="E41" r:id="rId109"/>
    <hyperlink xmlns:r="http://schemas.openxmlformats.org/officeDocument/2006/relationships" ref="I41" r:id="rId110"/>
    <hyperlink xmlns:r="http://schemas.openxmlformats.org/officeDocument/2006/relationships" ref="J41" r:id="rId111"/>
    <hyperlink xmlns:r="http://schemas.openxmlformats.org/officeDocument/2006/relationships" ref="E42" r:id="rId112"/>
    <hyperlink xmlns:r="http://schemas.openxmlformats.org/officeDocument/2006/relationships" ref="I42" r:id="rId113"/>
    <hyperlink xmlns:r="http://schemas.openxmlformats.org/officeDocument/2006/relationships" ref="J42" r:id="rId114"/>
    <hyperlink xmlns:r="http://schemas.openxmlformats.org/officeDocument/2006/relationships" ref="E43" r:id="rId115"/>
    <hyperlink xmlns:r="http://schemas.openxmlformats.org/officeDocument/2006/relationships" ref="I43" r:id="rId116"/>
    <hyperlink xmlns:r="http://schemas.openxmlformats.org/officeDocument/2006/relationships" ref="J43" r:id="rId117"/>
    <hyperlink xmlns:r="http://schemas.openxmlformats.org/officeDocument/2006/relationships" ref="E44" r:id="rId118"/>
    <hyperlink xmlns:r="http://schemas.openxmlformats.org/officeDocument/2006/relationships" ref="I44" r:id="rId119"/>
    <hyperlink xmlns:r="http://schemas.openxmlformats.org/officeDocument/2006/relationships" ref="J44" r:id="rId120"/>
    <hyperlink xmlns:r="http://schemas.openxmlformats.org/officeDocument/2006/relationships" ref="E45" r:id="rId121"/>
    <hyperlink xmlns:r="http://schemas.openxmlformats.org/officeDocument/2006/relationships" ref="I45" r:id="rId122"/>
    <hyperlink xmlns:r="http://schemas.openxmlformats.org/officeDocument/2006/relationships" ref="J45" r:id="rId123"/>
    <hyperlink xmlns:r="http://schemas.openxmlformats.org/officeDocument/2006/relationships" ref="E46" r:id="rId124"/>
    <hyperlink xmlns:r="http://schemas.openxmlformats.org/officeDocument/2006/relationships" ref="I46" r:id="rId125"/>
    <hyperlink xmlns:r="http://schemas.openxmlformats.org/officeDocument/2006/relationships" ref="J46" r:id="rId126"/>
    <hyperlink xmlns:r="http://schemas.openxmlformats.org/officeDocument/2006/relationships" ref="E47" r:id="rId127"/>
    <hyperlink xmlns:r="http://schemas.openxmlformats.org/officeDocument/2006/relationships" ref="I47" r:id="rId128"/>
    <hyperlink xmlns:r="http://schemas.openxmlformats.org/officeDocument/2006/relationships" ref="J47" r:id="rId129"/>
    <hyperlink xmlns:r="http://schemas.openxmlformats.org/officeDocument/2006/relationships" ref="E48" r:id="rId130"/>
    <hyperlink xmlns:r="http://schemas.openxmlformats.org/officeDocument/2006/relationships" ref="I48" r:id="rId131"/>
    <hyperlink xmlns:r="http://schemas.openxmlformats.org/officeDocument/2006/relationships" ref="J48" r:id="rId132"/>
    <hyperlink xmlns:r="http://schemas.openxmlformats.org/officeDocument/2006/relationships" ref="E49" r:id="rId133"/>
    <hyperlink xmlns:r="http://schemas.openxmlformats.org/officeDocument/2006/relationships" ref="I49" r:id="rId134"/>
    <hyperlink xmlns:r="http://schemas.openxmlformats.org/officeDocument/2006/relationships" ref="J49" r:id="rId135"/>
    <hyperlink xmlns:r="http://schemas.openxmlformats.org/officeDocument/2006/relationships" ref="E50" r:id="rId136"/>
    <hyperlink xmlns:r="http://schemas.openxmlformats.org/officeDocument/2006/relationships" ref="I50" r:id="rId137"/>
    <hyperlink xmlns:r="http://schemas.openxmlformats.org/officeDocument/2006/relationships" ref="J50" r:id="rId138"/>
    <hyperlink xmlns:r="http://schemas.openxmlformats.org/officeDocument/2006/relationships" ref="E51" r:id="rId139"/>
    <hyperlink xmlns:r="http://schemas.openxmlformats.org/officeDocument/2006/relationships" ref="I51" r:id="rId140"/>
    <hyperlink xmlns:r="http://schemas.openxmlformats.org/officeDocument/2006/relationships" ref="J51" r:id="rId141"/>
    <hyperlink xmlns:r="http://schemas.openxmlformats.org/officeDocument/2006/relationships" ref="E52" r:id="rId142"/>
    <hyperlink xmlns:r="http://schemas.openxmlformats.org/officeDocument/2006/relationships" ref="I52" r:id="rId143"/>
    <hyperlink xmlns:r="http://schemas.openxmlformats.org/officeDocument/2006/relationships" ref="J52" r:id="rId144"/>
    <hyperlink xmlns:r="http://schemas.openxmlformats.org/officeDocument/2006/relationships" ref="E53" r:id="rId145"/>
    <hyperlink xmlns:r="http://schemas.openxmlformats.org/officeDocument/2006/relationships" ref="I53" r:id="rId146"/>
    <hyperlink xmlns:r="http://schemas.openxmlformats.org/officeDocument/2006/relationships" ref="J53" r:id="rId147"/>
    <hyperlink xmlns:r="http://schemas.openxmlformats.org/officeDocument/2006/relationships" ref="E54" r:id="rId148"/>
    <hyperlink xmlns:r="http://schemas.openxmlformats.org/officeDocument/2006/relationships" ref="I54" r:id="rId149"/>
    <hyperlink xmlns:r="http://schemas.openxmlformats.org/officeDocument/2006/relationships" ref="J54" r:id="rId150"/>
  </hyperlinks>
  <pageMargins left="0.75" right="0.75" top="1" bottom="1" header="0.5" footer="0.5"/>
  <legacyDrawing xmlns:r="http://schemas.openxmlformats.org/officeDocument/2006/relationships" r:id="anysvml"/>
  <tableParts count="1">
    <tablePart xmlns:r="http://schemas.openxmlformats.org/officeDocument/2006/relationships" r:id="rId151"/>
  </tableParts>
</worksheet>
</file>

<file path=xl/worksheets/sheet3.xml><?xml version="1.0" encoding="utf-8"?>
<worksheet xmlns="http://schemas.openxmlformats.org/spreadsheetml/2006/main">
  <sheetPr>
    <tabColor rgb="000A7F83"/>
    <outlinePr summaryBelow="1" summaryRight="1"/>
    <pageSetUpPr/>
  </sheetPr>
  <dimension ref="A1:H35"/>
  <sheetViews>
    <sheetView showGridLines="0" workbookViewId="0">
      <selection activeCell="A1" sqref="A1"/>
    </sheetView>
  </sheetViews>
  <sheetFormatPr baseColWidth="8" defaultRowHeight="15"/>
  <cols>
    <col width="34" customWidth="1" min="1" max="1"/>
    <col width="18" customWidth="1" min="2" max="2"/>
    <col width="5" customWidth="1" min="3" max="3"/>
    <col width="29" customWidth="1" min="4" max="4"/>
    <col width="18" customWidth="1" min="5" max="5"/>
    <col width="18" customWidth="1" min="6" max="6"/>
    <col width="18" customWidth="1" min="7" max="7"/>
    <col width="18" customWidth="1" min="8" max="8"/>
  </cols>
  <sheetData>
    <row r="1" ht="23" customHeight="1">
      <c r="A1" s="40" t="inlineStr">
        <is>
          <t>QA &amp; Analysis</t>
        </is>
      </c>
    </row>
    <row r="2" ht="23" customHeight="1"/>
    <row r="3" ht="23" customHeight="1">
      <c r="A3" s="41" t="inlineStr">
        <is>
          <t>Formula-driven checks and a compact profile of the researched lead list.</t>
        </is>
      </c>
    </row>
    <row r="4" ht="23" customHeight="1"/>
    <row r="5" ht="23" customHeight="1">
      <c r="A5" s="42" t="inlineStr">
        <is>
          <t>Metric</t>
        </is>
      </c>
      <c r="B5" s="42" t="inlineStr">
        <is>
          <t>Result</t>
        </is>
      </c>
      <c r="D5" s="43" t="inlineStr">
        <is>
          <t>Role Group</t>
        </is>
      </c>
      <c r="E5" s="43" t="inlineStr">
        <is>
          <t>Count</t>
        </is>
      </c>
    </row>
    <row r="6" ht="23" customHeight="1">
      <c r="A6" s="44" t="inlineStr">
        <is>
          <t>Total leads</t>
        </is>
      </c>
      <c r="B6" s="45">
        <f>COUNTA('Lead List'!B5:B54)</f>
        <v/>
      </c>
      <c r="D6" t="inlineStr">
        <is>
          <t>Managing Director</t>
        </is>
      </c>
      <c r="E6">
        <f>COUNTIF('Lead List'!C5:C54,"*Managing Director*")</f>
        <v/>
      </c>
    </row>
    <row r="7" ht="23" customHeight="1">
      <c r="A7" s="44" t="inlineStr">
        <is>
          <t>Companies represented</t>
        </is>
      </c>
      <c r="B7" s="45">
        <f>COUNTA('Lead List'!D5:D54)</f>
        <v/>
      </c>
      <c r="D7" t="inlineStr">
        <is>
          <t>Chairman</t>
        </is>
      </c>
      <c r="E7">
        <f>COUNTIF('Lead List'!C5:C54,"Chairman")</f>
        <v/>
      </c>
    </row>
    <row r="8" ht="23" customHeight="1">
      <c r="A8" s="44" t="inlineStr">
        <is>
          <t>Source-verified rows</t>
        </is>
      </c>
      <c r="B8" s="45">
        <f>COUNTIF('Lead List'!L5:L54,"Yes")</f>
        <v/>
      </c>
      <c r="D8" t="inlineStr">
        <is>
          <t>Director</t>
        </is>
      </c>
      <c r="E8">
        <f>COUNTIF('Lead List'!C5:C54,"Director")</f>
        <v/>
      </c>
    </row>
    <row r="9" ht="23" customHeight="1">
      <c r="A9" s="44" t="inlineStr">
        <is>
          <t>Company-domain / other email rows</t>
        </is>
      </c>
      <c r="B9" s="45">
        <f>COUNTIF('Lead List'!H5:H54,"Company-domain / other")</f>
        <v/>
      </c>
      <c r="D9" t="inlineStr">
        <is>
          <t>Sales / Marketing Leadership</t>
        </is>
      </c>
      <c r="E9">
        <f>COUNTIF('Lead List'!C5:C54,"*Sales*")</f>
        <v/>
      </c>
    </row>
    <row r="10" ht="23" customHeight="1">
      <c r="A10" s="44" t="inlineStr">
        <is>
          <t>Free-mailbox rows</t>
        </is>
      </c>
      <c r="B10" s="45">
        <f>COUNTIF('Lead List'!H5:H54,"Free mailbox")</f>
        <v/>
      </c>
    </row>
    <row r="11" ht="23" customHeight="1">
      <c r="A11" s="44" t="inlineStr">
        <is>
          <t>Managing Director roles</t>
        </is>
      </c>
      <c r="B11" s="45">
        <f>COUNTIF('Lead List'!C5:C54,"*Managing Director*")</f>
        <v/>
      </c>
      <c r="D11" t="inlineStr">
        <is>
          <t>Note</t>
        </is>
      </c>
      <c r="E11" s="46" t="inlineStr">
        <is>
          <t>Role groups may overlap when a title contains multiple functions.</t>
        </is>
      </c>
    </row>
    <row r="12" ht="23" customHeight="1">
      <c r="A12" s="44" t="inlineStr">
        <is>
          <t>Chairman roles</t>
        </is>
      </c>
      <c r="B12" s="45">
        <f>COUNTIF('Lead List'!C5:C54,"Chairman")</f>
        <v/>
      </c>
    </row>
    <row r="13" ht="23" customHeight="1">
      <c r="A13" s="44" t="inlineStr">
        <is>
          <t>Other senior roles</t>
        </is>
      </c>
      <c r="B13" s="45">
        <f>B6-B11-B12</f>
        <v/>
      </c>
    </row>
    <row r="14" ht="23" customHeight="1">
      <c r="D14" s="43" t="inlineStr">
        <is>
          <t>Email Type</t>
        </is>
      </c>
      <c r="E14" s="43" t="inlineStr">
        <is>
          <t>Count</t>
        </is>
      </c>
    </row>
    <row r="15" ht="23" customHeight="1">
      <c r="D15" t="inlineStr">
        <is>
          <t>Company-domain / other</t>
        </is>
      </c>
      <c r="E15">
        <f>COUNTIF('Lead List'!H5:H54,"Company-domain / other")</f>
        <v/>
      </c>
    </row>
    <row r="16" ht="23" customHeight="1">
      <c r="D16" t="inlineStr">
        <is>
          <t>Free mailbox</t>
        </is>
      </c>
      <c r="E16">
        <f>COUNTIF('Lead List'!H5:H54,"Free mailbox")</f>
        <v/>
      </c>
    </row>
    <row r="17" ht="23" customHeight="1"/>
    <row r="18" ht="23" customHeight="1"/>
    <row r="19" ht="23" customHeight="1"/>
    <row r="20" ht="23" customHeight="1"/>
    <row r="21" ht="23" customHeight="1"/>
    <row r="22" ht="23" customHeight="1"/>
    <row r="23" ht="23" customHeight="1"/>
    <row r="24" ht="23" customHeight="1"/>
    <row r="25" ht="23" customHeight="1"/>
    <row r="26" ht="23" customHeight="1"/>
    <row r="27" ht="23" customHeight="1"/>
    <row r="28" ht="23" customHeight="1"/>
    <row r="29" ht="23" customHeight="1"/>
    <row r="30" ht="23" customHeight="1"/>
    <row r="31" ht="28" customHeight="1">
      <c r="A31" s="47" t="inlineStr">
        <is>
          <t>QA interpretation:
• Every row includes a named senior lead, company, public business email, and source URL.
• “Source-verified” is intentionally narrower than deliverability verification. A real outreach workflow should re-check the role and run a compliant mailbox validation step before sending.
• Generic company inboxes are retained when a direct public business email for the named lead is not clearly published.</t>
        </is>
      </c>
    </row>
    <row r="32" ht="28" customHeight="1"/>
    <row r="33" ht="28" customHeight="1"/>
    <row r="34" ht="28" customHeight="1"/>
    <row r="35" ht="28" customHeight="1"/>
  </sheetData>
  <mergeCells count="3">
    <mergeCell ref="A1:H2"/>
    <mergeCell ref="A3:H3"/>
    <mergeCell ref="A31:H35"/>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tabColor rgb="001B7F4B"/>
    <outlinePr summaryBelow="1" summaryRight="1"/>
    <pageSetUpPr/>
  </sheetPr>
  <dimension ref="A1:F24"/>
  <sheetViews>
    <sheetView showGridLines="0" workbookViewId="0">
      <pane ySplit="6" topLeftCell="A7" activePane="bottomLeft" state="frozen"/>
      <selection pane="bottomLeft" activeCell="A1" sqref="A1"/>
    </sheetView>
  </sheetViews>
  <sheetFormatPr baseColWidth="8" defaultRowHeight="15"/>
  <cols>
    <col width="32" customWidth="1" min="1" max="1"/>
    <col width="56" customWidth="1" min="2" max="2"/>
    <col width="30" customWidth="1" min="3" max="3"/>
    <col width="36" customWidth="1" min="4" max="4"/>
    <col width="55" customWidth="1" min="5" max="5"/>
    <col width="18" customWidth="1" min="6" max="6"/>
  </cols>
  <sheetData>
    <row r="1" ht="25" customHeight="1">
      <c r="A1" s="48" t="inlineStr">
        <is>
          <t>Source Log &amp; Methodology</t>
        </is>
      </c>
    </row>
    <row r="2" ht="25" customHeight="1"/>
    <row r="3" ht="25" customHeight="1">
      <c r="A3" s="49" t="inlineStr">
        <is>
          <t>Priority was given to first-party/industry-association records and official company websites. Every lead-row retains the exact role source and email source in the Lead List.</t>
        </is>
      </c>
    </row>
    <row r="4" ht="25" customHeight="1"/>
    <row r="5" ht="25" customHeight="1"/>
    <row r="6" ht="25" customHeight="1">
      <c r="A6" s="50" t="inlineStr">
        <is>
          <t>Source</t>
        </is>
      </c>
      <c r="B6" s="50" t="inlineStr">
        <is>
          <t>URL</t>
        </is>
      </c>
      <c r="C6" s="50" t="inlineStr">
        <is>
          <t>Type</t>
        </is>
      </c>
      <c r="D6" s="50" t="inlineStr">
        <is>
          <t>Used For</t>
        </is>
      </c>
      <c r="E6" s="50" t="inlineStr">
        <is>
          <t>Reliability / Limitation</t>
        </is>
      </c>
      <c r="F6" s="50" t="inlineStr">
        <is>
          <t>Research Date</t>
        </is>
      </c>
    </row>
    <row r="7" ht="25" customHeight="1">
      <c r="A7" s="51" t="inlineStr">
        <is>
          <t>REHAB Member Directory</t>
        </is>
      </c>
      <c r="B7" s="52" t="inlineStr">
        <is>
          <t>https://www.rehab-bd.org/rehab-member/</t>
        </is>
      </c>
      <c r="C7" s="51" t="inlineStr">
        <is>
          <t>Industry association / primary directory</t>
        </is>
      </c>
      <c r="D7" s="51" t="inlineStr">
        <is>
          <t>Company, website, public business email, membership</t>
        </is>
      </c>
      <c r="E7" s="51" t="inlineStr">
        <is>
          <t>Strong source for member-published business details; still re-check immediately before outreach.</t>
        </is>
      </c>
      <c r="F7" s="51" t="inlineStr">
        <is>
          <t>17 Sep 2026</t>
        </is>
      </c>
    </row>
    <row r="8" ht="25" customHeight="1">
      <c r="A8" s="51" t="inlineStr">
        <is>
          <t>REHAB Member Detail Profiles</t>
        </is>
      </c>
      <c r="B8" s="52" t="inlineStr">
        <is>
          <t>https://www.rehab-bd.org/rehab-member/</t>
        </is>
      </c>
      <c r="C8" s="51" t="inlineStr">
        <is>
          <t>Industry association / primary profiles</t>
        </is>
      </c>
      <c r="D8" s="51" t="inlineStr">
        <is>
          <t>Named representative, designation, company contact</t>
        </is>
      </c>
      <c r="E8" s="51" t="inlineStr">
        <is>
          <t>Used where a specific current member page was indexed and available.</t>
        </is>
      </c>
      <c r="F8" s="51" t="inlineStr">
        <is>
          <t>17 Sep 2026</t>
        </is>
      </c>
    </row>
    <row r="9" ht="25" customHeight="1">
      <c r="A9" s="51" t="inlineStr">
        <is>
          <t>REHAB Election 2026–2028 Final Voter List</t>
        </is>
      </c>
      <c r="B9" s="52" t="inlineStr">
        <is>
          <t>https://rehab-bd.org/mis/attachment/upload/515_dynamic_notice_0.pdf</t>
        </is>
      </c>
      <c r="C9" s="51" t="inlineStr">
        <is>
          <t>Industry association / official PDF</t>
        </is>
      </c>
      <c r="D9" s="51" t="inlineStr">
        <is>
          <t>Representative names and designations for selected members</t>
        </is>
      </c>
      <c r="E9" s="51" t="inlineStr">
        <is>
          <t>Official dated record (28 Feb 2026); role may change later, so final outreach re-check is recommended.</t>
        </is>
      </c>
      <c r="F9" s="51" t="inlineStr">
        <is>
          <t>17 Sep 2026</t>
        </is>
      </c>
    </row>
    <row r="10" ht="25" customHeight="1">
      <c r="A10" s="51" t="inlineStr">
        <is>
          <t>Company Websites</t>
        </is>
      </c>
      <c r="B10" s="51" t="inlineStr">
        <is>
          <t>Websites listed per lead row</t>
        </is>
      </c>
      <c r="C10" s="51" t="inlineStr">
        <is>
          <t>First-party company source</t>
        </is>
      </c>
      <c r="D10" s="51" t="inlineStr">
        <is>
          <t>Company identity and website cross-check</t>
        </is>
      </c>
      <c r="E10" s="51" t="inlineStr">
        <is>
          <t>Useful first-party context; not all sites publish named staff or direct emails.</t>
        </is>
      </c>
      <c r="F10" s="51" t="inlineStr">
        <is>
          <t>17 Sep 2026</t>
        </is>
      </c>
    </row>
    <row r="11" ht="25" customHeight="1"/>
    <row r="12" ht="25" customHeight="1"/>
    <row r="13" ht="25" customHeight="1">
      <c r="A13" s="47" t="inlineStr">
        <is>
          <t>METHODOLOGY
1. Defined ICP: Bangladesh real-estate companies and senior decision-maker roles.
2. Used REHAB member records to identify companies and public business contacts.
3. Matched senior representatives from current REHAB member profiles or dated 2026 REHAB voter records.
4. Kept exact source URLs alongside each row.
5. Classified email type with formulas and ran structural completeness checks.
6. Did not label an address as deliverability-verified without an SMTP/mailbox verification service.</t>
        </is>
      </c>
    </row>
    <row r="14" ht="25" customHeight="1"/>
    <row r="15" ht="25" customHeight="1"/>
    <row r="16" ht="25" customHeight="1"/>
    <row r="17" ht="25" customHeight="1"/>
    <row r="18" ht="25" customHeight="1"/>
    <row r="19" ht="25" customHeight="1"/>
    <row r="20" ht="25" customHeight="1">
      <c r="A20" s="53" t="inlineStr">
        <is>
          <t>PORTFOLIO / ETHICS NOTE
This work sample uses publicly available professional/business information. No private personal data is included. The list is a research demonstration, not a recommendation to send unsolicited messages. Anyone using it for real outreach should re-check roles and contacts, respect applicable privacy/marketing rules, and provide appropriate opt-out mechanisms.</t>
        </is>
      </c>
    </row>
    <row r="21" ht="25" customHeight="1"/>
    <row r="22" ht="25" customHeight="1"/>
    <row r="23" ht="25" customHeight="1"/>
    <row r="24" ht="25" customHeight="1"/>
  </sheetData>
  <mergeCells count="4">
    <mergeCell ref="A20:F24"/>
    <mergeCell ref="A3:F4"/>
    <mergeCell ref="A13:F18"/>
    <mergeCell ref="A1:F2"/>
  </mergeCells>
  <hyperlinks>
    <hyperlink xmlns:r="http://schemas.openxmlformats.org/officeDocument/2006/relationships" ref="B7" r:id="rId1"/>
    <hyperlink xmlns:r="http://schemas.openxmlformats.org/officeDocument/2006/relationships" ref="B8" r:id="rId2"/>
    <hyperlink xmlns:r="http://schemas.openxmlformats.org/officeDocument/2006/relationships" ref="B9"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Portfolio Work Sample</dc:creator>
  <dc:title xmlns:dc="http://purl.org/dc/elements/1.1/">Lead Generation — Portfolio Work Sample</dc:title>
  <dc:description xmlns:dc="http://purl.org/dc/elements/1.1/">Public-source lead generation research sample; source-level verification only.</dc:description>
  <dc:subject xmlns:dc="http://purl.org/dc/elements/1.1/">50 B2B real-estate leads researched from public business sources in Bangladesh</dc:subject>
  <dcterms:created xmlns:dcterms="http://purl.org/dc/terms/" xmlns:xsi="http://www.w3.org/2001/XMLSchema-instance" xsi:type="dcterms:W3CDTF">2026-09-17T08:29:46Z</dcterms:created>
  <dcterms:modified xmlns:dcterms="http://purl.org/dc/terms/" xmlns:xsi="http://www.w3.org/2001/XMLSchema-instance" xsi:type="dcterms:W3CDTF">2026-09-17T08:30:00Z</dcterms:modified>
</cp:coreProperties>
</file>